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 documentId="120_S{2AC9BD13-BADA-5192-A53E-5A8FF88502F6}" xr6:coauthVersionLast="47" xr6:coauthVersionMax="47" xr10:uidLastSave="{0570DF52-D329-4E84-8CBB-0812D037FEE9}"/>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J6" i="4"/>
  <c r="J7" i="4"/>
  <c r="J8" i="4"/>
  <c r="J9" i="4"/>
  <c r="J10"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<sst xmlns="http://schemas.openxmlformats.org/spreadsheetml/2006/main" count="180267" uniqueCount="39119">
  <si>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</si>
  <si>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</si>
  <si>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</si>
  <si>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</si>
  <si>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</si>
  <si>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</si>
  <si>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</si>
  <si>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</si>
  <si>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</si>
  <si>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</si>
  <si>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</si>
  <si>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</si>
  <si>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</si>
  <si>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</si>
  <si>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</si>
  <si>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</si>
  <si>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</si>
  <si>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</si>
  <si>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</si>
  <si>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</si>
  <si>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</si>
  <si>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</si>
  <si>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</si>
  <si>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</si>
  <si>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</si>
  <si>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</si>
  <si>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</si>
  <si>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</si>
  <si>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</si>
  <si>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</si>
  <si>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</si>
  <si>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</si>
  <si>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</si>
  <si>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</si>
  <si>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</si>
  <si>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</si>
  <si>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</si>
  <si>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</si>
  <si>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</si>
  <si>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</si>
  <si>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</si>
  <si>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</si>
  <si>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</si>
  <si>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</si>
  <si>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</si>
  <si>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</si>
  <si>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</si>
  <si>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</si>
  <si>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</si>
  <si>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</si>
  <si>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</si>
  <si>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</si>
  <si>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</si>
  <si>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</si>
  <si>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</si>
  <si>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</si>
  <si>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</si>
  <si>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</si>
  <si>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</si>
  <si>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</si>
  <si>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</si>
  <si>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</si>
  <si>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</si>
  <si>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</si>
  <si>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</si>
  <si>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</si>
  <si>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</si>
  <si>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</si>
  <si>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</si>
  <si>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</si>
  <si>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</si>
  <si>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</si>
  <si>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</si>
  <si>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</si>
  <si>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</si>
  <si>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</si>
  <si>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</si>
  <si>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</si>
  <si>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</si>
  <si>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</si>
  <si>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</si>
  <si>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</si>
  <si>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</si>
  <si>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</si>
  <si>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</si>
  <si>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</si>
  <si>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</si>
  <si>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</si>
  <si>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</si>
  <si>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</si>
  <si>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</si>
  <si>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</si>
  <si>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</si>
  <si>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</si>
  <si>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</si>
  <si>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</si>
  <si>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</si>
  <si>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</si>
  <si>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</si>
  <si>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</si>
  <si>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</si>
  <si>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</si>
  <si>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</si>
  <si>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</si>
  <si>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</si>
  <si>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</si>
  <si>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</si>
  <si>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</si>
  <si>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</si>
  <si>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</si>
  <si>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</si>
  <si>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</si>
  <si>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</si>
  <si>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</si>
  <si>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</si>
  <si>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</si>
  <si>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</si>
  <si>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</si>
  <si>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</si>
  <si>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</si>
  <si>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</si>
  <si>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</si>
  <si>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</si>
  <si>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</si>
  <si>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</si>
  <si>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</si>
  <si>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</si>
  <si>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</si>
  <si>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</si>
  <si>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</si>
  <si>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</si>
  <si>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</si>
  <si>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</si>
  <si>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</si>
  <si>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</si>
  <si>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</si>
  <si>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</si>
  <si>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</si>
  <si>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</si>
  <si>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</si>
  <si>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</si>
  <si>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</si>
  <si>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</si>
  <si>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</si>
  <si>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</si>
  <si>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</si>
  <si>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</si>
  <si>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</si>
  <si>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</si>
  <si>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</si>
  <si>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</si>
  <si>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</si>
  <si>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</si>
  <si>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</si>
  <si>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</si>
  <si>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</si>
  <si>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</si>
  <si>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</si>
  <si>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</si>
  <si>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</si>
  <si>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</si>
  <si>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</si>
  <si>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</si>
  <si>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</si>
  <si>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</si>
  <si>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</si>
  <si>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</si>
  <si>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</si>
  <si>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</si>
  <si>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</si>
  <si>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</si>
  <si>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</si>
  <si>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</si>
  <si>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</si>
  <si>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</si>
  <si>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</si>
  <si>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</si>
  <si>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</si>
  <si>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</si>
  <si>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</si>
  <si>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</si>
  <si>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</si>
  <si>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</si>
  <si>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</si>
  <si>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</si>
  <si>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</si>
  <si>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</si>
  <si>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</si>
  <si>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</si>
  <si>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</si>
  <si>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</si>
  <si>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</si>
  <si>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</si>
  <si>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</si>
  <si>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</si>
  <si>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</si>
  <si>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</si>
  <si>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</si>
  <si>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</si>
  <si>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</si>
  <si>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</si>
  <si>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</si>
  <si>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</si>
  <si>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</si>
  <si>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</si>
  <si>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</si>
  <si>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</si>
  <si>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</si>
  <si>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</si>
  <si>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</si>
  <si>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</si>
  <si>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</si>
  <si>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</si>
  <si>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</si>
  <si>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</si>
  <si>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</si>
  <si>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</si>
  <si>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</si>
  <si>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</si>
  <si>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</si>
  <si>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</si>
  <si>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</si>
  <si>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</si>
  <si>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</si>
  <si>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</si>
  <si>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</si>
  <si>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</si>
  <si>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</si>
  <si>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</si>
  <si>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</si>
  <si>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</si>
  <si>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</si>
  <si>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</si>
  <si>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</si>
  <si>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</si>
  <si>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</si>
  <si>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</si>
  <si>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</si>
  <si>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</si>
  <si>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</si>
  <si>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</si>
  <si>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</si>
  <si>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</si>
  <si>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</si>
  <si>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</si>
  <si>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</si>
  <si>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</si>
  <si>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</si>
  <si>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</si>
  <si>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</si>
  <si>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</si>
  <si>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</si>
  <si>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</si>
  <si>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</si>
  <si>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</si>
  <si>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</si>
  <si>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</si>
  <si>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</si>
  <si>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</si>
  <si>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</si>
  <si>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</si>
  <si>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</si>
  <si>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</si>
  <si>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</si>
  <si>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</si>
  <si>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</si>
  <si>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</si>
  <si>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</si>
  <si>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</si>
  <si>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</si>
  <si>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</si>
  <si>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</si>
  <si>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</si>
  <si>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</si>
  <si>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</si>
  <si>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</si>
  <si>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</si>
  <si>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</si>
  <si>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</si>
  <si>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</si>
  <si>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</si>
  <si>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</si>
  <si>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</si>
  <si>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</si>
  <si>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</si>
  <si>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</si>
  <si>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</si>
  <si>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</si>
  <si>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</si>
  <si>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</si>
  <si>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</si>
  <si>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</si>
  <si>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</si>
  <si>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</si>
  <si>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</si>
  <si>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</si>
  <si>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</si>
  <si>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</si>
  <si>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</si>
  <si>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</si>
  <si>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</si>
  <si>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</si>
  <si>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</si>
  <si>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</si>
  <si>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</si>
  <si>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</si>
  <si>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</si>
  <si>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</si>
  <si>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</si>
  <si>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</si>
  <si>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</si>
  <si>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</si>
  <si>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</si>
  <si>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</si>
  <si>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</si>
  <si>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</si>
  <si>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</si>
  <si>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</si>
  <si>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</si>
  <si>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</si>
  <si>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</si>
  <si>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</si>
  <si>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</si>
  <si>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</si>
  <si>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</si>
  <si>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</si>
  <si>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</si>
  <si>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</si>
  <si>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</si>
  <si>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</si>
  <si>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</si>
  <si>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</si>
  <si>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</si>
  <si>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</si>
  <si>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</si>
  <si>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</si>
  <si>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</si>
  <si>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</si>
  <si>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</si>
  <si>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</si>
  <si>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</si>
  <si>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</si>
  <si>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</si>
  <si>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</si>
  <si>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</si>
  <si>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</si>
  <si>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</si>
  <si>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</si>
  <si>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</si>
  <si>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</si>
  <si>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</si>
  <si>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</si>
  <si>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</si>
  <si>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</si>
  <si>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</si>
  <si>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</si>
  <si>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</si>
  <si>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</si>
  <si>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</si>
  <si>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</si>
  <si>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</si>
  <si>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</si>
  <si>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</si>
  <si>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</si>
  <si>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</si>
  <si>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</si>
  <si>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</si>
  <si>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</si>
  <si>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</si>
  <si>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</si>
  <si>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</si>
  <si>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</si>
  <si>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</si>
  <si>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</si>
  <si>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</si>
  <si>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</si>
  <si>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</si>
  <si>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</si>
  <si>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</si>
  <si>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</si>
  <si>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</si>
  <si>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</si>
  <si>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</si>
  <si>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</si>
  <si>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</si>
  <si>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</si>
  <si>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</si>
  <si>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</si>
  <si>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</si>
  <si>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</si>
  <si>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</si>
  <si>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</si>
  <si>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</si>
  <si>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</si>
  <si>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</si>
  <si>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</si>
  <si>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</si>
  <si>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</si>
  <si>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</si>
  <si>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</si>
  <si>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</si>
  <si>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</si>
  <si>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</si>
  <si>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</si>
  <si>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</si>
  <si>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</si>
  <si>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</si>
  <si>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</si>
  <si>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</si>
  <si>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</si>
  <si>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</si>
  <si>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</si>
  <si>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</si>
  <si>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</si>
  <si>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</si>
  <si>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</si>
  <si>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</si>
  <si>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</si>
  <si>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</si>
  <si>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</si>
  <si>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</si>
  <si>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</si>
  <si>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</si>
  <si>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</si>
  <si>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</si>
  <si>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</si>
  <si>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</si>
  <si>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</si>
  <si>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</si>
  <si>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</si>
  <si>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</si>
  <si>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</si>
  <si>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</si>
  <si>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</si>
  <si>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</si>
  <si>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</si>
  <si>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</si>
  <si>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</si>
  <si>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</si>
  <si>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</si>
  <si>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</si>
  <si>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</si>
  <si>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</si>
  <si>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</si>
  <si>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</si>
  <si>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</si>
  <si>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</si>
  <si>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</si>
  <si>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</si>
  <si>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</si>
  <si>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</si>
  <si>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</si>
  <si>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</si>
  <si>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</si>
  <si>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</si>
  <si>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</si>
  <si>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</si>
  <si>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</si>
  <si>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</si>
  <si>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</si>
  <si>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</si>
  <si>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</si>
  <si>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</si>
  <si>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</si>
  <si>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</si>
  <si>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</si>
  <si>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</si>
  <si>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</si>
  <si>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</si>
  <si>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</si>
  <si>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</si>
  <si>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</si>
  <si>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</si>
  <si>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</si>
  <si>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</si>
  <si>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</si>
  <si>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</si>
  <si>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</si>
  <si>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</si>
  <si>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</si>
  <si>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</si>
  <si>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</si>
  <si>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</si>
  <si>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</si>
  <si>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</si>
  <si>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</si>
  <si>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</si>
  <si>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</si>
  <si>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</si>
  <si>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</si>
  <si>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</si>
  <si>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</si>
  <si>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</si>
  <si>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</si>
  <si>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</si>
  <si>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</si>
  <si>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</si>
  <si>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</si>
  <si>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</si>
  <si>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</si>
  <si>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</si>
  <si>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</si>
  <si>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</si>
  <si>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</si>
  <si>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</si>
  <si>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</si>
  <si>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</si>
  <si>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</si>
  <si>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</si>
  <si>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</si>
  <si>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</si>
  <si>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</si>
  <si>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</si>
  <si>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</si>
  <si>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</si>
  <si>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</si>
  <si>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</si>
  <si>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</si>
  <si>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</si>
  <si>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</si>
  <si>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</si>
  <si>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</si>
  <si>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</si>
  <si>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</si>
  <si>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</si>
  <si>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</si>
  <si>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</si>
  <si>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</si>
  <si>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</si>
  <si>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</si>
  <si>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</si>
  <si>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</si>
  <si>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</si>
  <si>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</si>
  <si>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</si>
  <si>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</si>
  <si>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</si>
  <si>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</si>
  <si>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</si>
  <si>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</si>
  <si>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</si>
  <si>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</si>
  <si>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</si>
  <si>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</si>
  <si>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</si>
  <si>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</si>
  <si>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</si>
  <si>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</si>
  <si>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</si>
  <si>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</si>
  <si>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</si>
  <si>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</si>
  <si>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</si>
  <si>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</si>
  <si>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</si>
  <si>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</si>
  <si>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</si>
  <si>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</si>
  <si>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</si>
  <si>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</si>
  <si>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</si>
  <si>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</si>
  <si>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</si>
  <si>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</si>
  <si>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</si>
  <si>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</si>
  <si>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</si>
  <si>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</si>
  <si>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</si>
  <si>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</si>
  <si>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</si>
  <si>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</si>
  <si>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</si>
  <si>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</si>
  <si>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</si>
  <si>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</si>
  <si>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</si>
  <si>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</si>
  <si>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</si>
  <si>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</si>
  <si>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</si>
  <si>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</si>
  <si>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</si>
  <si>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</si>
  <si>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</si>
  <si>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</si>
  <si>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</si>
  <si>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</si>
  <si>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</si>
  <si>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</si>
  <si>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</si>
  <si>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</si>
  <si>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</si>
  <si>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</si>
  <si>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</si>
  <si>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</si>
  <si>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</si>
  <si>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</si>
  <si>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</si>
  <si>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</si>
  <si>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</si>
  <si>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</si>
  <si>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</si>
  <si>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</si>
  <si>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</si>
  <si>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</si>
  <si>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</si>
  <si>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</si>
  <si>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</si>
  <si>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</si>
  <si>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</si>
  <si>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</si>
  <si>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</si>
  <si>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</si>
  <si>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</si>
  <si>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</si>
  <si>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</si>
  <si>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</si>
  <si>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</si>
  <si>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</si>
  <si>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</si>
  <si>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</si>
  <si>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</si>
  <si>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</si>
  <si>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</si>
  <si>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</si>
  <si>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</si>
  <si>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</si>
  <si>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</si>
  <si>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</si>
  <si>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</si>
  <si>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</si>
  <si>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</si>
  <si>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</si>
  <si>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</si>
  <si>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</si>
  <si>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</si>
  <si>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</si>
  <si>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</si>
  <si>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</si>
  <si>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</si>
  <si>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</si>
  <si>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</si>
  <si>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</si>
  <si>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</si>
  <si>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</si>
  <si>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</si>
  <si>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</si>
  <si>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</si>
  <si>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</si>
  <si>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</si>
  <si>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</si>
  <si>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</si>
  <si>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</si>
  <si>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</si>
  <si>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</si>
  <si>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</si>
  <si>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</si>
  <si>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</si>
  <si>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</si>
  <si>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</si>
  <si>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</si>
  <si>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</si>
  <si>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</si>
  <si>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</si>
  <si>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</si>
  <si>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</si>
  <si>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</si>
  <si>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</si>
  <si>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</si>
  <si>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</si>
  <si>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</si>
  <si>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</si>
  <si>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</si>
  <si>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</si>
  <si>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</si>
  <si>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</si>
  <si>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</si>
  <si>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</si>
  <si>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</si>
  <si>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</si>
  <si>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</si>
  <si>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</si>
  <si>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</si>
  <si>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</si>
  <si>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</si>
  <si>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</si>
  <si>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</si>
  <si>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</si>
  <si>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</si>
  <si>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</si>
  <si>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</si>
  <si>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</si>
  <si>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</si>
  <si>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</si>
  <si>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</si>
  <si>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</si>
  <si>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</si>
  <si>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</si>
  <si>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</si>
  <si>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</si>
  <si>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</si>
  <si>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</si>
  <si>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</si>
  <si>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</si>
  <si>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</si>
  <si>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</si>
  <si>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</si>
  <si>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</si>
  <si>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</si>
  <si>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</si>
  <si>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</si>
  <si>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</si>
  <si>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</si>
  <si>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</si>
  <si>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</si>
  <si>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</si>
  <si>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</si>
  <si>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</si>
  <si>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</si>
  <si>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</si>
  <si>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</si>
  <si>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</si>
  <si>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</si>
  <si>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</si>
  <si>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</si>
  <si>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</si>
  <si>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</si>
  <si>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</si>
  <si>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</si>
  <si>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</si>
  <si>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</si>
  <si>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</si>
  <si>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</si>
  <si>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</si>
  <si>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</si>
  <si>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</si>
  <si>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</si>
  <si>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</si>
  <si>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</si>
  <si>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</si>
  <si>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</si>
  <si>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</si>
  <si>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</si>
  <si>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</si>
  <si>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</si>
  <si>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</si>
  <si>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</si>
  <si>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</si>
  <si>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</si>
  <si>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</si>
  <si>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</si>
  <si>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</si>
  <si>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</si>
  <si>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</si>
  <si>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</si>
  <si>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</si>
  <si>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</si>
  <si>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</si>
  <si>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</si>
  <si>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</si>
  <si>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</si>
  <si>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</si>
  <si>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</si>
  <si>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</si>
  <si>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</si>
  <si>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</si>
  <si>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</si>
  <si>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</si>
  <si>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</si>
  <si>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</si>
  <si>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</si>
  <si>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</si>
  <si>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</si>
  <si>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</si>
  <si>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</si>
  <si>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</si>
  <si>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</si>
  <si>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</si>
  <si>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</si>
  <si>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</si>
  <si>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</si>
  <si>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</si>
  <si>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</si>
  <si>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</si>
  <si>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</si>
  <si>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</si>
  <si>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</si>
  <si>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</si>
  <si>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</si>
  <si>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</si>
  <si>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</si>
  <si>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</si>
  <si>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</si>
  <si>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</si>
  <si>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</si>
  <si>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</si>
  <si>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</si>
  <si>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</si>
  <si>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</si>
  <si>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</si>
  <si>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</si>
  <si>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</si>
  <si>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</si>
  <si>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</si>
  <si>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</si>
  <si>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</si>
  <si>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</si>
  <si>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</si>
  <si>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</si>
  <si>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</si>
  <si>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</si>
  <si>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</si>
  <si>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</si>
  <si>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</si>
  <si>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</si>
  <si>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</si>
  <si>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</si>
  <si>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</si>
  <si>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</si>
  <si>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</si>
  <si>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</si>
  <si>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</si>
  <si>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</si>
  <si>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</si>
  <si>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</si>
  <si>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</si>
  <si>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</si>
  <si>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</si>
  <si>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</si>
  <si>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</si>
  <si>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</si>
  <si>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</si>
  <si>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</si>
  <si>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</si>
  <si>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</si>
  <si>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</si>
  <si>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</si>
  <si>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</si>
  <si>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</si>
  <si>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</si>
  <si>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</si>
  <si>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</si>
  <si>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</si>
  <si>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</si>
  <si>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</si>
  <si>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</si>
  <si>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</si>
  <si>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</si>
  <si>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</si>
  <si>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</si>
  <si>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</si>
  <si>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</si>
  <si>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</si>
  <si>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</si>
  <si>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</si>
  <si>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</si>
  <si>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</si>
  <si>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</si>
  <si>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</si>
  <si>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</si>
  <si>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</si>
  <si>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</si>
  <si>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</si>
  <si>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</si>
  <si>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</si>
  <si>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</si>
  <si>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</si>
  <si>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</si>
  <si>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</si>
  <si>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</si>
  <si>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</si>
  <si>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</si>
  <si>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</si>
  <si>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</si>
  <si>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</si>
  <si>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</si>
  <si>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</si>
  <si>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</si>
  <si>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</si>
  <si>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</si>
  <si>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</si>
  <si>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</si>
  <si>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</si>
  <si>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</si>
  <si>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</si>
  <si>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</si>
  <si>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</si>
  <si>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</si>
  <si>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</si>
  <si>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</si>
  <si>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</si>
  <si>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</si>
  <si>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</si>
  <si>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</si>
  <si>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</si>
  <si>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</si>
  <si>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</si>
  <si>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</si>
  <si>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</si>
  <si>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</si>
  <si>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</si>
  <si>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</si>
  <si>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</si>
  <si>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</si>
  <si>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</si>
  <si>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</si>
  <si>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</si>
  <si>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</si>
  <si>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</si>
  <si>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</si>
  <si>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</si>
  <si>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</si>
  <si>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</si>
  <si>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</si>
  <si>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</si>
  <si>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</si>
  <si>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</si>
  <si>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</si>
  <si>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</si>
  <si>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</si>
  <si>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</si>
  <si>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</si>
  <si>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</si>
  <si>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</si>
  <si>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</si>
  <si>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</si>
  <si>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</si>
  <si>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</si>
  <si>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</si>
  <si>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</si>
  <si>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</si>
  <si>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</si>
  <si>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</si>
  <si>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</si>
  <si>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</si>
  <si>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</si>
  <si>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</si>
  <si>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</si>
  <si>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</si>
  <si>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</si>
  <si>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</si>
  <si>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</si>
  <si>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</si>
  <si>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</si>
  <si>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</si>
  <si>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</si>
  <si>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</si>
  <si>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</si>
  <si>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</si>
  <si>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</si>
  <si>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</si>
  <si>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</si>
  <si>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</si>
  <si>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</si>
  <si>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</si>
  <si>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</si>
  <si>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</si>
  <si>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</si>
  <si>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</si>
  <si>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</si>
  <si>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</si>
  <si>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</si>
  <si>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</si>
  <si>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</si>
  <si>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</si>
  <si>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</si>
  <si>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</si>
  <si>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</si>
  <si>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</si>
  <si>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</si>
  <si>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</si>
  <si>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</si>
  <si>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</si>
  <si>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</si>
  <si>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</si>
  <si>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</si>
  <si>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</si>
  <si>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</si>
  <si>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</si>
  <si>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</si>
  <si>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</si>
  <si>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</si>
  <si>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</si>
  <si>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</si>
  <si>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</si>
  <si>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</si>
  <si>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</si>
  <si>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</si>
  <si>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</si>
  <si>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</si>
  <si>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</si>
  <si>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</si>
  <si>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</si>
  <si>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</si>
  <si>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</si>
  <si>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</si>
  <si>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</si>
  <si>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</si>
  <si>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</si>
  <si>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</si>
  <si>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</si>
  <si>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</si>
  <si>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</si>
  <si>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</si>
  <si>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</si>
  <si>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</si>
  <si>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</si>
  <si>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</si>
  <si>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</si>
  <si>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</si>
  <si>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</si>
  <si>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</si>
  <si>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</si>
  <si>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</si>
  <si>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</si>
  <si>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</si>
  <si>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</si>
  <si>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</si>
  <si>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</si>
  <si>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</si>
  <si>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</si>
  <si>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</si>
  <si>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</si>
  <si>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</si>
  <si>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</si>
  <si>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</si>
  <si>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</si>
  <si>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</si>
  <si>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</si>
  <si>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</si>
  <si>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</si>
  <si>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</si>
  <si>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</si>
  <si>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</si>
  <si>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</si>
  <si>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</si>
  <si>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</si>
  <si>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</si>
  <si>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</si>
  <si>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</si>
  <si>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</si>
  <si>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</si>
  <si>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</si>
  <si>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</si>
  <si>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</si>
  <si>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</si>
  <si>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</si>
  <si>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</si>
  <si>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</si>
  <si>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</si>
  <si>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</si>
  <si>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</si>
  <si>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</si>
  <si>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</si>
  <si>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</si>
  <si>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</si>
  <si>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</si>
  <si>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</si>
  <si>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</si>
  <si>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</si>
  <si>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</si>
  <si>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</si>
  <si>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</si>
  <si>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</si>
  <si>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</si>
  <si>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</si>
  <si>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</si>
  <si>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</si>
  <si>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</si>
  <si>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</si>
  <si>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</si>
  <si>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</si>
  <si>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</si>
  <si>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</si>
  <si>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</si>
  <si>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</si>
  <si>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</si>
  <si>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</si>
  <si>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</si>
  <si>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</si>
  <si>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</si>
  <si>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</si>
  <si>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</si>
  <si>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</si>
  <si>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</si>
  <si>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</si>
  <si>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</si>
  <si>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</si>
  <si>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</si>
  <si>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</si>
  <si>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</si>
  <si>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</si>
  <si>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</si>
  <si>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</si>
  <si>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</si>
  <si>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</si>
  <si>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</si>
  <si>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</si>
  <si>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</si>
  <si>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</si>
  <si>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</si>
  <si>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</si>
  <si>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</si>
  <si>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</si>
  <si>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</si>
  <si>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</si>
  <si>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</si>
  <si>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</si>
  <si>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</si>
  <si>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</si>
  <si>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</si>
  <si>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</si>
  <si>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</si>
  <si>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</si>
  <si>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</si>
  <si>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</si>
  <si>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</si>
  <si>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</si>
  <si>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</si>
  <si>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</si>
  <si>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</si>
  <si>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</si>
  <si>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</si>
  <si>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</si>
  <si>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</si>
  <si>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</si>
  <si>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</si>
  <si>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</si>
  <si>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</si>
  <si>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</si>
  <si>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</si>
  <si>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</si>
  <si>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</si>
  <si>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</si>
  <si>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</si>
  <si>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</si>
  <si>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</si>
  <si>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</si>
  <si>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</si>
  <si>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</si>
  <si>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</si>
  <si>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</si>
  <si>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</si>
  <si>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</si>
  <si>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</si>
  <si>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</si>
  <si>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</si>
  <si>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</si>
  <si>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</si>
  <si>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</si>
  <si>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</si>
  <si>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</si>
  <si>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</si>
  <si>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</si>
  <si>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</si>
  <si>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</si>
  <si>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</si>
  <si>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</si>
  <si>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</si>
  <si>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</si>
  <si>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</si>
  <si>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</si>
  <si>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</si>
  <si>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</si>
  <si>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</si>
  <si>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</si>
  <si>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</si>
  <si>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</si>
  <si>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</si>
  <si>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</si>
  <si>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</si>
  <si>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</si>
  <si>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</si>
  <si>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</si>
  <si>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</si>
  <si>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</si>
  <si>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</si>
  <si>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</si>
  <si>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</si>
  <si>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</si>
  <si>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</si>
  <si>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</si>
  <si>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</si>
  <si>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</si>
  <si>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</si>
  <si>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</si>
  <si>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</si>
  <si>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</si>
  <si>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</si>
  <si>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</si>
  <si>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</si>
  <si>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</si>
  <si>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</si>
  <si>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</si>
  <si>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</si>
  <si>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</si>
  <si>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</si>
  <si>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</si>
  <si>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</si>
  <si>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</si>
  <si>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</si>
  <si>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</si>
  <si>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</si>
  <si>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</si>
  <si>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</si>
  <si>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</si>
  <si>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</si>
  <si>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</si>
  <si>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</si>
  <si>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</si>
  <si>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</si>
  <si>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</si>
  <si>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</si>
  <si>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</si>
  <si>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</si>
  <si>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</si>
  <si>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</si>
  <si>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</si>
  <si>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</si>
  <si>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</si>
  <si>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</si>
  <si>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</si>
  <si>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</si>
  <si>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</si>
  <si>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</si>
  <si>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</si>
  <si>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</si>
  <si>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</si>
  <si>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</si>
  <si>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</si>
  <si>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</si>
  <si>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</si>
  <si>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</si>
  <si>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</si>
  <si>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</si>
  <si>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</si>
  <si>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</si>
  <si>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</si>
  <si>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</si>
  <si>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</si>
  <si>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</si>
  <si>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</si>
  <si>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</si>
  <si>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</si>
  <si>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</si>
  <si>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</si>
  <si>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</si>
  <si>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</si>
  <si>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</si>
  <si>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</si>
  <si>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</si>
  <si>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</si>
  <si>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</si>
  <si>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</si>
  <si>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</si>
  <si>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</si>
  <si>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</si>
  <si>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</si>
  <si>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</si>
  <si>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</si>
  <si>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</si>
  <si>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</si>
  <si>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</si>
  <si>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</si>
  <si>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</si>
  <si>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</si>
  <si>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</si>
  <si>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</si>
  <si>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</si>
  <si>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</si>
  <si>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</si>
  <si>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</si>
  <si>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</si>
  <si>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</si>
  <si>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</si>
  <si>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</si>
  <si>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</si>
  <si>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</si>
  <si>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</si>
  <si>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</si>
  <si>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</si>
  <si>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</si>
  <si>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</si>
  <si>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</si>
  <si>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</si>
  <si>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</si>
  <si>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</si>
  <si>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</si>
  <si>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</si>
  <si>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</si>
  <si>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</si>
  <si>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</si>
  <si>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</si>
  <si>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</si>
  <si>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</si>
  <si>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</si>
  <si>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</si>
  <si>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</si>
  <si>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</si>
  <si>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</si>
  <si>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</si>
  <si>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</si>
  <si>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</si>
  <si>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</si>
  <si>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</si>
  <si>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</si>
  <si>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</si>
  <si>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</si>
  <si>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</si>
  <si>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</si>
  <si>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</si>
  <si>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</si>
  <si>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</si>
  <si>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</si>
  <si>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</si>
  <si>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</si>
  <si>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</si>
  <si>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</si>
  <si>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</si>
  <si>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</si>
  <si>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</si>
  <si>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</si>
  <si>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</si>
  <si>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</si>
  <si>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</si>
  <si>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</si>
  <si>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</si>
  <si>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</si>
  <si>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</si>
  <si>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</si>
  <si>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</si>
  <si>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</si>
  <si>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</si>
  <si>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</si>
  <si>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</si>
  <si>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</si>
  <si>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</si>
  <si>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</si>
  <si>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</si>
  <si>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</si>
  <si>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</si>
  <si>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</si>
  <si>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</si>
  <si>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</si>
  <si>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</si>
  <si>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</si>
  <si>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</si>
  <si>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</si>
  <si>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</si>
  <si>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</si>
  <si>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</si>
  <si>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</si>
  <si>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</si>
  <si>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</si>
  <si>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</si>
  <si>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</si>
  <si>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</si>
  <si>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</si>
  <si>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</si>
  <si>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</si>
  <si>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</si>
  <si>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</si>
  <si>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</si>
  <si>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</si>
  <si>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</si>
  <si>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</si>
  <si>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</si>
  <si>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</si>
  <si>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</si>
  <si>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</si>
  <si>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</si>
  <si>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</si>
  <si>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</si>
  <si>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</si>
  <si>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</si>
  <si>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</si>
  <si>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</si>
  <si>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</si>
  <si>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</si>
  <si>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</si>
  <si>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</si>
  <si>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</si>
  <si>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</si>
  <si>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</si>
  <si>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</si>
  <si>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</si>
  <si>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</si>
  <si>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</si>
  <si>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</si>
  <si>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</si>
  <si>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</si>
  <si>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</si>
  <si>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</si>
  <si>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</si>
  <si>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</si>
  <si>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</si>
  <si>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</si>
  <si>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</si>
  <si>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</si>
  <si>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</si>
  <si>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</si>
  <si>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</si>
  <si>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</si>
  <si>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</si>
  <si>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</si>
  <si>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</si>
  <si>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</si>
  <si>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</si>
  <si>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</si>
  <si>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</si>
  <si>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</si>
  <si>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</si>
  <si>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</si>
  <si>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</si>
  <si>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</si>
  <si>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</si>
  <si>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</si>
  <si>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</si>
  <si>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</si>
  <si>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</si>
  <si>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</si>
  <si>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</si>
  <si>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</si>
  <si>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</si>
  <si>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</si>
  <si>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</si>
  <si>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</si>
  <si>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</si>
  <si>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</si>
  <si>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</si>
  <si>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</si>
  <si>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</si>
  <si>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</si>
  <si>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</si>
  <si>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</si>
  <si>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</si>
  <si>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</si>
  <si>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</si>
  <si>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</si>
  <si>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</si>
  <si>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</si>
  <si>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</si>
  <si>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</si>
  <si>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</si>
  <si>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</si>
  <si>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</si>
  <si>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</si>
  <si>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</si>
  <si>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</si>
  <si>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</si>
  <si>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</si>
  <si>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</si>
  <si>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</si>
  <si>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</si>
  <si>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</si>
  <si>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</si>
  <si>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</si>
  <si>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</si>
  <si>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</si>
  <si>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</si>
  <si>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</si>
  <si>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</si>
  <si>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</si>
  <si>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</si>
  <si>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</si>
  <si>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</si>
  <si>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</si>
  <si>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</si>
  <si>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</si>
  <si>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</si>
  <si>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</si>
  <si>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</si>
  <si>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</si>
  <si>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</si>
  <si>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</si>
  <si>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</si>
  <si>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</si>
  <si>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</si>
  <si>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</si>
  <si>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</si>
  <si>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</si>
  <si>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</si>
  <si>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</si>
  <si>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</si>
  <si>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</si>
  <si>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</si>
  <si>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</si>
  <si>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</si>
  <si>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</si>
  <si>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</si>
  <si>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</si>
  <si>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</si>
  <si>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</si>
  <si>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</si>
  <si>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</si>
  <si>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</si>
  <si>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</si>
  <si>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</si>
  <si>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</si>
  <si>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</si>
  <si>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</si>
  <si>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</si>
  <si>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</si>
  <si>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</si>
  <si>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</si>
  <si>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</si>
  <si>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</si>
  <si>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</si>
  <si>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</si>
  <si>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</si>
  <si>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</si>
  <si>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</si>
  <si>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</si>
  <si>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</si>
  <si>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</si>
  <si>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</si>
  <si>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</si>
  <si>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</si>
  <si>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</si>
  <si>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</si>
  <si>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</si>
  <si>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</si>
  <si>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</si>
  <si>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</si>
  <si>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</si>
  <si>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</si>
  <si>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</si>
  <si>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</si>
  <si>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</si>
  <si>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</si>
  <si>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</si>
  <si>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</si>
  <si>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</si>
  <si>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</si>
  <si>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</si>
  <si>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</si>
  <si>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</si>
  <si>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</si>
  <si>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</si>
  <si>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</si>
  <si>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</si>
  <si>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</si>
  <si>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</si>
  <si>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</si>
  <si>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</si>
  <si>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</si>
  <si>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</si>
  <si>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</si>
  <si>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</si>
  <si>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</si>
  <si>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</si>
  <si>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</si>
  <si>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</si>
  <si>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</si>
  <si>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</si>
  <si>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</si>
  <si>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</si>
  <si>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</si>
  <si>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</si>
  <si>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</si>
  <si>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</si>
  <si>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</si>
  <si>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</si>
  <si>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</si>
  <si>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</si>
  <si>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</si>
  <si>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</si>
  <si>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</si>
  <si>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</si>
  <si>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</si>
  <si>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</si>
  <si>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</si>
  <si>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</si>
  <si>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</si>
  <si>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</si>
  <si>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</si>
  <si>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</si>
  <si>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</si>
  <si>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</si>
  <si>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</si>
  <si>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</si>
  <si>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</si>
  <si>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</si>
  <si>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</si>
  <si>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</si>
  <si>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</si>
  <si>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</si>
  <si>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</si>
  <si>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</si>
  <si>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</si>
  <si>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</si>
  <si>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</si>
  <si>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</si>
  <si>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</si>
  <si>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</si>
  <si>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</si>
  <si>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</si>
  <si>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</si>
  <si>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</si>
  <si>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</si>
  <si>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</si>
  <si>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</si>
  <si>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</si>
  <si>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</si>
  <si>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</si>
  <si>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</si>
  <si>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</si>
  <si>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</si>
  <si>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</si>
  <si>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</si>
  <si>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</si>
  <si>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</si>
  <si>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</si>
  <si>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</si>
  <si>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</si>
  <si>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</si>
  <si>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</si>
  <si>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</si>
  <si>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</si>
  <si>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</si>
  <si>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</si>
  <si>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</si>
  <si>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</si>
  <si>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</si>
  <si>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</si>
  <si>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</si>
  <si>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</si>
  <si>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</si>
  <si>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</si>
  <si>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</si>
  <si>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</si>
  <si>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</si>
  <si>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</si>
  <si>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</si>
  <si>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</si>
  <si>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</si>
  <si>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</si>
  <si>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</si>
  <si>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</si>
  <si>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</si>
  <si>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</si>
  <si>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</si>
  <si>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</si>
  <si>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</si>
  <si>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</si>
  <si>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</si>
  <si>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</si>
  <si>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</si>
  <si>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</si>
  <si>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</si>
  <si>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</si>
  <si>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</si>
  <si>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</si>
  <si>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</si>
  <si>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</si>
  <si>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</si>
  <si>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</si>
  <si>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</si>
  <si>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</si>
  <si>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</si>
  <si>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</si>
  <si>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</si>
  <si>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</si>
  <si>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</si>
  <si>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</si>
  <si>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</si>
  <si>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</si>
  <si>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</si>
  <si>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</si>
  <si>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</si>
  <si>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</si>
  <si>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</si>
  <si>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</si>
  <si>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</si>
  <si>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</si>
  <si>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</si>
  <si>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</si>
  <si>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</si>
  <si>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</si>
  <si>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</si>
  <si>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</si>
  <si>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</si>
  <si>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</si>
  <si>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</si>
  <si>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</si>
  <si>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</si>
  <si>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</si>
  <si>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</si>
  <si>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</si>
  <si>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</si>
  <si>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</si>
  <si>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</si>
  <si>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</si>
  <si>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</si>
  <si>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</si>
  <si>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</si>
  <si>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</si>
  <si>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</si>
  <si>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</si>
  <si>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</si>
  <si>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</si>
  <si>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</si>
  <si>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</si>
  <si>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</si>
  <si>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</si>
  <si>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</si>
  <si>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</si>
  <si>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</si>
  <si>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</si>
  <si>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</si>
  <si>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</si>
  <si>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</si>
  <si>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</si>
  <si>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</si>
  <si>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</si>
  <si>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</si>
  <si>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</si>
  <si>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</si>
  <si>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</si>
  <si>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</si>
  <si>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</si>
  <si>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</si>
  <si>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</si>
  <si>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</si>
  <si>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</si>
  <si>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</si>
  <si>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</si>
  <si>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</si>
  <si>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</si>
  <si>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</si>
  <si>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</si>
  <si>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</si>
  <si>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</si>
  <si>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</si>
  <si>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</si>
  <si>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</si>
  <si>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</si>
  <si>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</si>
  <si>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</si>
  <si>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</si>
  <si>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</si>
  <si>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</si>
  <si>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</si>
  <si>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</si>
  <si>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</si>
  <si>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</si>
  <si>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</si>
  <si>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</si>
  <si>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</si>
  <si>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</si>
  <si>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</si>
  <si>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</si>
  <si>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</si>
  <si>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</si>
  <si>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</si>
  <si>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</si>
  <si>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</si>
  <si>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</si>
  <si>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</si>
  <si>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</si>
  <si>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</si>
  <si>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</si>
  <si>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</si>
  <si>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</si>
  <si>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</si>
  <si>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</si>
  <si>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</si>
  <si>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</si>
  <si>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</si>
  <si>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</si>
  <si>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</si>
  <si>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</si>
  <si>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</si>
  <si>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</si>
  <si>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</si>
  <si>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</si>
  <si>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</si>
  <si>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</si>
  <si>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</si>
  <si>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</si>
  <si>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</si>
  <si>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</si>
  <si>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</si>
  <si>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</si>
  <si>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</si>
  <si>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</si>
  <si>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</si>
  <si>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</si>
  <si>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</si>
  <si>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</si>
  <si>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</si>
  <si>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</si>
  <si>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</si>
  <si>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</si>
  <si>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</si>
  <si>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</si>
  <si>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</si>
  <si>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</si>
  <si>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</si>
  <si>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</si>
  <si>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</si>
  <si>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</si>
  <si>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</si>
  <si>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</si>
  <si>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</si>
  <si>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</si>
  <si>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</si>
  <si>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</si>
  <si>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</si>
  <si>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</si>
  <si>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</si>
  <si>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</si>
  <si>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</si>
  <si>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</si>
  <si>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</si>
  <si>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</si>
  <si>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</si>
  <si>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</si>
  <si>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</si>
  <si>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</si>
  <si>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</si>
  <si>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</si>
  <si>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</si>
  <si>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</si>
  <si>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</si>
  <si>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</si>
  <si>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</si>
  <si>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</si>
  <si>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</si>
  <si>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</si>
  <si>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</si>
  <si>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</si>
  <si>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</si>
  <si>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</si>
  <si>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</si>
  <si>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</si>
  <si>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</si>
  <si>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</si>
  <si>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</si>
  <si>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</si>
  <si>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</si>
  <si>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</si>
  <si>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</si>
  <si>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</si>
  <si>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</si>
  <si>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</si>
  <si>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</si>
  <si>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</si>
  <si>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</si>
  <si>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</si>
  <si>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</si>
  <si>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</si>
  <si>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</si>
  <si>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</si>
  <si>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</si>
  <si>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</si>
  <si>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</si>
  <si>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</si>
  <si>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</si>
  <si>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</si>
  <si>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</si>
  <si>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</si>
  <si>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</si>
  <si>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</si>
  <si>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</si>
  <si>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</si>
  <si>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</si>
  <si>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</si>
  <si>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</si>
  <si>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</si>
  <si>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</si>
  <si>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</si>
  <si>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</si>
  <si>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</si>
  <si>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</si>
  <si>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</si>
  <si>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</si>
  <si>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</si>
  <si>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</si>
  <si>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</si>
  <si>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</si>
  <si>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</si>
  <si>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</si>
  <si>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</si>
  <si>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</si>
  <si>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</si>
  <si>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</si>
  <si>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</si>
  <si>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</si>
  <si>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</si>
  <si>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</si>
  <si>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</si>
  <si>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</si>
  <si>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</si>
  <si>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</si>
  <si>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</si>
  <si>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</si>
  <si>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</si>
  <si>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</si>
  <si>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</si>
  <si>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</si>
  <si>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</si>
  <si>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</si>
  <si>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</si>
  <si>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</si>
  <si>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</si>
  <si>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</si>
  <si>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</si>
  <si>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</si>
  <si>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</si>
  <si>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</si>
  <si>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</si>
  <si>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</si>
  <si>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</si>
  <si>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</si>
  <si>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</si>
  <si>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</si>
  <si>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</si>
  <si>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</si>
  <si>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</si>
  <si>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</si>
  <si>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</si>
  <si>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</si>
  <si>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</si>
  <si>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</si>
  <si>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</si>
  <si>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</si>
  <si>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</si>
  <si>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</si>
  <si>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</si>
  <si>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</si>
  <si>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</si>
  <si>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</si>
  <si>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</si>
  <si>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</si>
  <si>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</si>
  <si>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</si>
  <si>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</si>
  <si>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</si>
  <si>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</si>
  <si>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</si>
  <si>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</si>
  <si>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</si>
  <si>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</si>
  <si>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</si>
  <si>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</si>
  <si>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</si>
  <si>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</si>
  <si>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</si>
  <si>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</si>
  <si>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</si>
  <si>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</si>
  <si>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</si>
  <si>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</si>
  <si>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</si>
  <si>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</si>
  <si>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</si>
  <si>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</si>
  <si>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</si>
  <si>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</si>
  <si>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</si>
  <si>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</si>
  <si>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</si>
  <si>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</si>
  <si>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</si>
  <si>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</si>
  <si>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</si>
  <si>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</si>
  <si>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</si>
  <si>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</si>
  <si>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</si>
  <si>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</si>
  <si>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</si>
  <si>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</si>
  <si>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</si>
  <si>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</si>
  <si>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</si>
  <si>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</si>
  <si>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</si>
  <si>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</si>
  <si>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</si>
  <si>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</si>
  <si>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</si>
  <si>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</si>
  <si>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</si>
  <si>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</si>
  <si>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</si>
  <si>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</si>
  <si>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</si>
  <si>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</si>
  <si>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</si>
  <si>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</si>
  <si>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</si>
  <si>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</si>
  <si>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</si>
  <si>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</si>
  <si>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</si>
  <si>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</si>
  <si>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</si>
  <si>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</si>
  <si>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</si>
  <si>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</si>
  <si>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</si>
  <si>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</si>
  <si>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</si>
  <si>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</si>
  <si>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</si>
  <si>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</si>
  <si>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</si>
  <si>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</si>
  <si>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</si>
  <si>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</si>
  <si>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</si>
  <si>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</si>
  <si>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</si>
  <si>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</si>
  <si>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</si>
  <si>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</si>
  <si>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</si>
  <si>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</si>
  <si>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</si>
  <si>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</si>
  <si>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</si>
  <si>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</si>
  <si>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</si>
  <si>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</si>
  <si>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</si>
  <si>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</si>
  <si>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</si>
  <si>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</si>
  <si>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</si>
  <si>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</si>
  <si>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</si>
  <si>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</si>
  <si>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</si>
  <si>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</si>
  <si>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</si>
  <si>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</si>
  <si>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</si>
  <si>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</si>
  <si>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</si>
  <si>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</si>
  <si>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</si>
  <si>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</si>
  <si>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</si>
  <si>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</si>
  <si>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</si>
  <si>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</si>
  <si>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</si>
  <si>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</si>
  <si>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</si>
  <si>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</si>
  <si>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</si>
  <si>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</si>
  <si>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</si>
  <si>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</si>
  <si>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</si>
  <si>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</si>
  <si>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</si>
  <si>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</si>
  <si>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</si>
  <si>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</si>
  <si>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</si>
  <si>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</si>
  <si>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</si>
  <si>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</si>
  <si>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</si>
  <si>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</si>
  <si>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</si>
  <si>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</si>
  <si>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</si>
  <si>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</si>
  <si>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</si>
  <si>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</si>
  <si>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</si>
  <si>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</si>
  <si>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</si>
  <si>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</si>
  <si>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</si>
  <si>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</si>
  <si>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</si>
  <si>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</si>
  <si>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</si>
  <si>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</si>
  <si>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</si>
  <si>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</si>
  <si>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</si>
  <si>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</si>
  <si>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</si>
  <si>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</si>
  <si>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</si>
  <si>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</si>
  <si>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</si>
  <si>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</si>
  <si>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</si>
  <si>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</si>
  <si>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</si>
  <si>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</si>
  <si>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</si>
  <si>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</si>
  <si>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</si>
  <si>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</si>
  <si>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</si>
  <si>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</si>
  <si>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</si>
  <si>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</si>
  <si>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</si>
  <si>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</si>
  <si>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</si>
  <si>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</si>
  <si>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</si>
  <si>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</si>
  <si>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</si>
  <si>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</si>
  <si>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</si>
  <si>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</si>
  <si>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</si>
  <si>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</si>
  <si>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</si>
  <si>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</si>
  <si>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</si>
  <si>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</si>
  <si>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</si>
  <si>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</si>
  <si>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</si>
  <si>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</si>
  <si>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</si>
  <si>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</si>
  <si>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</si>
  <si>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</si>
  <si>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</si>
  <si>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</si>
  <si>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</si>
  <si>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</si>
  <si>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</si>
  <si>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</si>
  <si>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</si>
  <si>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</si>
  <si>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</si>
  <si>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</si>
  <si>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</si>
  <si>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</si>
  <si>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</si>
  <si>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</si>
  <si>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</si>
  <si>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</si>
  <si>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</si>
  <si>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</si>
  <si>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</si>
  <si>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</si>
  <si>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</si>
  <si>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</si>
  <si>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</si>
  <si>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</si>
  <si>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</si>
  <si>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</si>
  <si>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</si>
  <si>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</si>
  <si>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</si>
  <si>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</si>
  <si>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</si>
  <si>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</si>
  <si>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</si>
  <si>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</si>
  <si>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</si>
  <si>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</si>
  <si>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</si>
  <si>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</si>
  <si>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</si>
  <si>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</si>
  <si>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</si>
  <si>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</si>
  <si>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</si>
  <si>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</si>
  <si>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</si>
  <si>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</si>
  <si>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</si>
  <si>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</si>
  <si>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</si>
  <si>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</si>
  <si>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</si>
  <si>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</si>
  <si>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</si>
  <si>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</si>
  <si>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</si>
  <si>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</si>
  <si>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</si>
  <si>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</si>
  <si>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</si>
  <si>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</si>
  <si>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</si>
  <si>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</si>
  <si>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</si>
  <si>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</si>
  <si>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</si>
  <si>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</si>
  <si>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</si>
  <si>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</si>
  <si>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</si>
  <si>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</si>
  <si>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</si>
  <si>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</si>
  <si>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</si>
  <si>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</si>
  <si>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</si>
  <si>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</si>
  <si>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</si>
  <si>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</si>
  <si>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</si>
  <si>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</si>
  <si>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</si>
  <si>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</si>
  <si>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</si>
  <si>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</si>
  <si>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</si>
  <si>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</si>
  <si>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</si>
  <si>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</si>
  <si>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</si>
  <si>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</si>
  <si>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</si>
  <si>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</si>
  <si>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</si>
  <si>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</si>
  <si>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</si>
  <si>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</si>
  <si>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</si>
  <si>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</si>
  <si>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</si>
  <si>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</si>
  <si>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</si>
  <si>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</si>
  <si>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</si>
  <si>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</si>
  <si>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</si>
  <si>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</si>
  <si>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</si>
  <si>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</si>
  <si>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</si>
  <si>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</si>
  <si>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</si>
  <si>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</si>
  <si>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</si>
  <si>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</si>
  <si>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</si>
  <si>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</si>
  <si>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</si>
  <si>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</si>
  <si>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</si>
  <si>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</si>
  <si>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</si>
  <si>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</si>
  <si>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</si>
  <si>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</si>
  <si>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</si>
  <si>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</si>
  <si>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</si>
  <si>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</si>
  <si>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</si>
  <si>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</si>
  <si>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</si>
  <si>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</si>
  <si>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</si>
  <si>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</si>
  <si>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</si>
  <si>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</si>
  <si>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</si>
  <si>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</si>
  <si>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</si>
  <si>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</si>
  <si>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</si>
  <si>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</si>
  <si>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</si>
  <si>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</si>
  <si>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</si>
  <si>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</si>
  <si>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</si>
  <si>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</si>
  <si>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</si>
  <si>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</si>
  <si>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</si>
  <si>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</si>
  <si>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</si>
  <si>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</si>
  <si>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</si>
  <si>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</si>
  <si>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</si>
  <si>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</si>
  <si>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</si>
  <si>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</si>
  <si>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</si>
  <si>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</si>
  <si>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</si>
  <si>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</si>
  <si>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</si>
  <si>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</si>
  <si>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</si>
  <si>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</si>
  <si>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</si>
  <si>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</si>
  <si>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</si>
  <si>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</si>
  <si>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</si>
  <si>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</si>
  <si>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</si>
  <si>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</si>
  <si>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</si>
  <si>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</si>
  <si>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</si>
  <si>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</si>
  <si>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</si>
  <si>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</si>
  <si>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</si>
  <si>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</si>
  <si>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</si>
  <si>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</si>
  <si>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</si>
  <si>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</si>
  <si>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</si>
  <si>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</si>
  <si>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</si>
  <si>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</si>
  <si>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</si>
  <si>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</si>
  <si>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</si>
  <si>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</si>
  <si>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</si>
  <si>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</si>
  <si>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</si>
  <si>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</si>
  <si>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</si>
  <si>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</si>
  <si>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</si>
  <si>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</si>
  <si>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</si>
  <si>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</si>
  <si>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</si>
  <si>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</si>
  <si>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</si>
  <si>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</si>
  <si>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</si>
  <si>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</si>
  <si>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</si>
  <si>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</si>
  <si>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</si>
  <si>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</si>
  <si>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</si>
  <si>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</si>
  <si>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</si>
  <si>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</si>
  <si>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</si>
  <si>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</si>
  <si>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</si>
  <si>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</si>
  <si>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</si>
  <si>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</si>
  <si>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</si>
  <si>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</si>
  <si>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</si>
  <si>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</si>
  <si>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</si>
  <si>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</si>
  <si>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</si>
  <si>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</si>
  <si>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</si>
  <si>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</si>
  <si>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</si>
  <si>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</si>
  <si>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</si>
  <si>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</si>
  <si>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</si>
  <si>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</si>
  <si>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</si>
  <si>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</si>
  <si>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</si>
  <si>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</si>
  <si>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</si>
  <si>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</si>
  <si>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</si>
  <si>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</si>
  <si>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</si>
  <si>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</si>
  <si>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</si>
  <si>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</si>
  <si>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</si>
  <si>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</si>
  <si>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</si>
  <si>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</si>
  <si>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</si>
  <si>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</si>
  <si>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</si>
  <si>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</si>
  <si>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</si>
  <si>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</si>
  <si>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</si>
  <si>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</si>
  <si>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</si>
  <si>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</si>
  <si>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</si>
  <si>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</si>
  <si>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</si>
  <si>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</si>
  <si>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</si>
  <si>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</si>
  <si>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</si>
  <si>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</si>
  <si>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</si>
  <si>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</si>
  <si>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</si>
  <si>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</si>
  <si>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</si>
  <si>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</si>
  <si>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</si>
  <si>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</si>
  <si>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</si>
  <si>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</si>
  <si>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</si>
  <si>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</si>
  <si>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</si>
  <si>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</si>
  <si>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</si>
  <si>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</si>
  <si>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</si>
  <si>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</si>
  <si>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</si>
  <si>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</si>
  <si>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</si>
  <si>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</si>
  <si>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</si>
  <si>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</si>
  <si>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</si>
  <si>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</si>
  <si>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</si>
  <si>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</si>
  <si>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</si>
  <si>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</si>
  <si>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</si>
  <si>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</si>
  <si>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</si>
  <si>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</si>
  <si>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</si>
  <si>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</si>
  <si>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</si>
  <si>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</si>
  <si>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</si>
  <si>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</si>
  <si>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</si>
  <si>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</si>
  <si>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</si>
  <si>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</si>
  <si>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</si>
  <si>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</si>
  <si>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</si>
  <si>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</si>
  <si>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</si>
  <si>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</si>
  <si>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</si>
  <si>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</si>
  <si>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</si>
  <si>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</si>
  <si>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</si>
  <si>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</si>
  <si>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</si>
  <si>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</si>
  <si>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</si>
  <si>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</si>
  <si>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</si>
  <si>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</si>
  <si>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</si>
  <si>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</si>
  <si>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</si>
  <si>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</si>
  <si>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</si>
  <si>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</si>
  <si>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</si>
  <si>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</si>
  <si>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</si>
  <si>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</si>
  <si>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</si>
  <si>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</si>
  <si>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</si>
  <si>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</si>
  <si>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</si>
  <si>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</si>
  <si>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</si>
  <si>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</si>
  <si>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</si>
  <si>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</si>
  <si>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</si>
  <si>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</si>
  <si>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</si>
  <si>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</si>
  <si>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</si>
  <si>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</si>
  <si>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</si>
  <si>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</si>
  <si>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</si>
  <si>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</si>
  <si>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</si>
  <si>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</si>
  <si>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</si>
  <si>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</si>
  <si>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</si>
  <si>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</si>
  <si>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</si>
  <si>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</si>
  <si>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</si>
  <si>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</si>
  <si>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</si>
  <si>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</si>
  <si>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</si>
  <si>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</si>
  <si>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</si>
  <si>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</si>
  <si>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</si>
  <si>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</si>
  <si>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</si>
  <si>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</si>
  <si>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</si>
  <si>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</si>
  <si>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</si>
  <si>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</si>
  <si>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</si>
  <si>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</si>
  <si>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</si>
  <si>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</si>
  <si>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</si>
  <si>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</si>
  <si>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</si>
  <si>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</si>
  <si>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</si>
  <si>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</si>
  <si>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</si>
  <si>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</si>
  <si>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</si>
  <si>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</si>
  <si>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</si>
  <si>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</si>
  <si>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</si>
  <si>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</si>
  <si>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</si>
  <si>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</si>
  <si>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</si>
  <si>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</si>
  <si>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</si>
  <si>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</si>
  <si>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</si>
  <si>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</si>
  <si>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</si>
  <si>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</si>
  <si>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</si>
  <si>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</si>
  <si>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</si>
  <si>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</si>
  <si>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</si>
  <si>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</si>
  <si>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</si>
  <si>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</si>
  <si>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</si>
  <si>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</si>
  <si>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</si>
  <si>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</si>
  <si>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</si>
  <si>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</si>
  <si>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</si>
  <si>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</si>
  <si>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</si>
  <si>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</si>
  <si>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</si>
  <si>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</si>
  <si>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</si>
  <si>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</si>
  <si>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</si>
  <si>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</si>
  <si>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</si>
  <si>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</si>
  <si>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</si>
  <si>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</si>
  <si>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</si>
  <si>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</si>
  <si>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</si>
  <si>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</si>
  <si>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</si>
  <si>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</si>
  <si>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</si>
  <si>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</si>
  <si>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</si>
  <si>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</si>
  <si>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</si>
  <si>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</si>
  <si>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</si>
  <si>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</si>
  <si>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</si>
  <si>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</si>
  <si>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</si>
  <si>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</si>
  <si>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</si>
  <si>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</si>
  <si>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</si>
  <si>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</si>
  <si>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</si>
  <si>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</si>
  <si>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</si>
  <si>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</si>
  <si>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</si>
  <si>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</si>
  <si>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</si>
  <si>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</si>
  <si>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</si>
  <si>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</si>
  <si>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</si>
  <si>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</si>
  <si>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</si>
  <si>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</si>
  <si>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</si>
  <si>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</si>
  <si>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</si>
  <si>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</si>
  <si>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</si>
  <si>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</si>
  <si>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</si>
  <si>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</si>
  <si>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</si>
  <si>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</si>
  <si>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</si>
  <si>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</si>
  <si>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</si>
  <si>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</si>
  <si>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</si>
  <si>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</si>
  <si>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</si>
  <si>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</si>
  <si>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</si>
  <si>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</si>
  <si>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</si>
  <si>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</si>
  <si>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</si>
  <si>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</si>
  <si>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</si>
  <si>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</si>
  <si>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</si>
  <si>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</si>
  <si>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</si>
  <si>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</si>
  <si>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</si>
  <si>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</si>
  <si>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</si>
  <si>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</si>
  <si>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</si>
  <si>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</si>
  <si>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</si>
  <si>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</si>
  <si>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</si>
  <si>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</si>
  <si>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</si>
  <si>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</si>
  <si>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</si>
  <si>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</si>
  <si>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</si>
  <si>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</si>
  <si>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</si>
  <si>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</si>
  <si>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</si>
  <si>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</si>
  <si>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</si>
  <si>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</si>
  <si>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</si>
  <si>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</si>
  <si>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</si>
  <si>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</si>
  <si>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</si>
  <si>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</si>
  <si>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</si>
  <si>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</si>
  <si>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</si>
  <si>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</si>
  <si>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</si>
  <si>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</si>
  <si>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</si>
  <si>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</si>
  <si>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</si>
  <si>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</si>
  <si>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</si>
  <si>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</si>
  <si>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</si>
  <si>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</si>
  <si>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</si>
  <si>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</si>
  <si>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</si>
  <si>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</si>
  <si>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</si>
  <si>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</si>
  <si>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</si>
  <si>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</si>
  <si>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</si>
  <si>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</si>
  <si>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</si>
  <si>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</si>
  <si>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</si>
  <si>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</si>
  <si>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</si>
  <si>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</si>
  <si>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</si>
  <si>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</si>
  <si>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</si>
  <si>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</si>
  <si>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</si>
  <si>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</si>
  <si>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</si>
  <si>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</si>
  <si>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</si>
  <si>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</si>
  <si>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</si>
  <si>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</si>
  <si>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</si>
  <si>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</si>
  <si>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</si>
  <si>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</si>
  <si>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</si>
  <si>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</si>
  <si>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</si>
  <si>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</si>
  <si>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</si>
  <si>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</si>
  <si>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</si>
  <si>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</si>
  <si>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</si>
  <si>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</si>
  <si>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</si>
  <si>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</si>
  <si>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</si>
  <si>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</si>
  <si>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</si>
  <si>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</si>
  <si>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</si>
  <si>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</si>
  <si>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</si>
  <si>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</si>
  <si>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</si>
  <si>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</si>
  <si>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</si>
  <si>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</si>
  <si>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</si>
  <si>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</si>
  <si>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</si>
  <si>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</si>
  <si>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</si>
  <si>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</si>
  <si>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</si>
  <si>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</si>
  <si>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</si>
  <si>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</si>
  <si>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</si>
  <si>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</si>
  <si>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</si>
  <si>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</si>
  <si>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</si>
  <si>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</si>
  <si>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</si>
  <si>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</si>
  <si>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</si>
  <si>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</si>
  <si>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</si>
  <si>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</si>
  <si>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</si>
  <si>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</si>
  <si>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</si>
  <si>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</si>
  <si>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</si>
  <si>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</si>
  <si>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</si>
  <si>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</si>
  <si>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</si>
  <si>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</si>
  <si>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</si>
  <si>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</si>
  <si>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</si>
  <si>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</si>
  <si>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</si>
  <si>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</si>
  <si>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</si>
  <si>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</si>
  <si>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</si>
  <si>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</si>
  <si>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</si>
  <si>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</si>
  <si>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</si>
  <si>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</si>
  <si>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</si>
  <si>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</si>
  <si>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</si>
  <si>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</si>
  <si>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</si>
  <si>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</si>
  <si>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</si>
  <si>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</si>
  <si>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</si>
  <si>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</si>
  <si>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</si>
  <si>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</si>
  <si>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</si>
  <si>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</si>
  <si>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</si>
  <si>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</si>
  <si>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</si>
  <si>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</si>
  <si>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</si>
  <si>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</si>
  <si>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</si>
  <si>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</si>
  <si>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</si>
  <si>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</si>
  <si>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</si>
  <si>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</si>
  <si>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</si>
  <si>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</si>
  <si>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</si>
  <si>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</si>
  <si>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</si>
  <si>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</si>
  <si>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</si>
  <si>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</si>
  <si>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</si>
  <si>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</si>
  <si>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</si>
  <si>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</si>
  <si>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</si>
  <si>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</si>
  <si>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</si>
  <si>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</si>
  <si>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</si>
  <si>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</si>
  <si>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</si>
  <si>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</si>
  <si>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</si>
  <si>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</si>
  <si>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</si>
  <si>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</si>
  <si>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</si>
  <si>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</si>
  <si>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</si>
  <si>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</si>
  <si>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</si>
  <si>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</si>
  <si>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</si>
  <si>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</si>
  <si>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</si>
  <si>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</si>
  <si>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</si>
  <si>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</si>
  <si>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</si>
  <si>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</si>
  <si>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</si>
  <si>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</si>
  <si>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</si>
  <si>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</si>
  <si>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</si>
  <si>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</si>
  <si>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</si>
  <si>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</si>
  <si>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</si>
  <si>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</si>
  <si>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</si>
  <si>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</si>
  <si>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</si>
  <si>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</si>
  <si>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</si>
  <si>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</si>
  <si>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</si>
  <si>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</si>
  <si>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</si>
  <si>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</si>
  <si>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</si>
  <si>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</si>
  <si>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</si>
  <si>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</si>
  <si>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</si>
  <si>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</si>
  <si>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</si>
  <si>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</si>
  <si>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</si>
  <si>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</si>
  <si>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</si>
  <si>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</si>
  <si>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</si>
  <si>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</si>
  <si>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</si>
  <si>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</si>
  <si>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</si>
  <si>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</si>
  <si>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</si>
  <si>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</si>
  <si>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</si>
  <si>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</si>
  <si>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</si>
  <si>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</si>
  <si>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</si>
  <si>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</si>
  <si>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</si>
  <si>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</si>
  <si>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</si>
  <si>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</si>
  <si>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</si>
  <si>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</si>
  <si>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</si>
  <si>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</si>
  <si>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</si>
  <si>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</si>
  <si>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</si>
  <si>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</si>
  <si>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</si>
  <si>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</si>
  <si>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</si>
  <si>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</si>
  <si>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</si>
  <si>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</si>
  <si>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</si>
  <si>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</si>
  <si>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</si>
  <si>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</si>
  <si>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</si>
  <si>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</si>
  <si>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</si>
  <si>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</si>
  <si>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</si>
  <si>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</si>
  <si>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</si>
  <si>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</si>
  <si>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</si>
  <si>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</si>
  <si>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</si>
  <si>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</si>
  <si>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</si>
  <si>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</si>
  <si>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</si>
  <si>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</si>
  <si>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</si>
  <si>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</si>
  <si>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</si>
  <si>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</si>
  <si>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</si>
  <si>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</si>
  <si>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</si>
  <si>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</si>
  <si>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</si>
  <si>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</si>
  <si>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</si>
  <si>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</si>
  <si>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</si>
  <si>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</si>
  <si>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</si>
  <si>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</si>
  <si>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</si>
  <si>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</si>
  <si>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</si>
  <si>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</si>
  <si>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</si>
  <si>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</si>
  <si>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</si>
  <si>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</si>
  <si>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</si>
  <si>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</si>
  <si>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</si>
  <si>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</si>
  <si>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</si>
  <si>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</si>
  <si>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</si>
  <si>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</si>
  <si>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</si>
  <si>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</si>
  <si>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</si>
  <si>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</si>
  <si>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</si>
  <si>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</si>
  <si>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</si>
  <si>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</si>
  <si>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</si>
  <si>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</si>
  <si>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</si>
  <si>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</si>
  <si>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</si>
  <si>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</si>
  <si>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</si>
  <si>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</si>
  <si>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</si>
  <si>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</si>
  <si>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</si>
  <si>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</si>
  <si>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</si>
  <si>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</si>
  <si>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</si>
  <si>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</si>
  <si>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</si>
  <si>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</si>
  <si>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</si>
  <si>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</si>
  <si>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</si>
  <si>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</si>
  <si>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</si>
  <si>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</si>
  <si>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</si>
  <si>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</si>
  <si>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</si>
  <si>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</si>
  <si>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</si>
  <si>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</si>
  <si>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</si>
  <si>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</si>
  <si>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</si>
  <si>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</si>
  <si>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</si>
  <si>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</si>
  <si>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</si>
  <si>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</si>
  <si>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</si>
  <si>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</si>
  <si>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</si>
  <si>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</si>
  <si>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</si>
  <si>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</si>
  <si>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</si>
  <si>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</si>
  <si>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</si>
  <si>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</si>
  <si>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</si>
  <si>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</si>
  <si>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</si>
  <si>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</si>
  <si>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</si>
  <si>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</si>
  <si>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</si>
  <si>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</si>
  <si>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</si>
  <si>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</si>
  <si>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</si>
  <si>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</si>
  <si>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</si>
  <si>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</si>
  <si>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</si>
  <si>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</si>
  <si>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</si>
  <si>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</si>
  <si>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</si>
  <si>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</si>
  <si>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</si>
  <si>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</si>
  <si>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</si>
  <si>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</si>
  <si>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</si>
  <si>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</si>
  <si>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</si>
  <si>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</si>
  <si>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</si>
  <si>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</si>
  <si>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</si>
  <si>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</si>
  <si>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</si>
  <si>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</si>
  <si>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</si>
  <si>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</si>
  <si>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</si>
  <si>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</si>
  <si>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</si>
  <si>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</si>
  <si>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</si>
  <si>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</si>
  <si>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</si>
  <si>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</si>
  <si>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</si>
  <si>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</si>
  <si>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</si>
  <si>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</si>
  <si>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</si>
  <si>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</si>
  <si>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</si>
  <si>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</si>
  <si>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</si>
  <si>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</si>
  <si>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</si>
  <si>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</si>
  <si>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</si>
  <si>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</si>
  <si>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</si>
  <si>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</si>
  <si>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</si>
  <si>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</si>
  <si>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</si>
  <si>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</si>
  <si>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</si>
  <si>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</si>
  <si>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</si>
  <si>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</si>
  <si>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</si>
  <si>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</si>
  <si>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</si>
  <si>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</si>
  <si>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</si>
  <si>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</si>
  <si>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</si>
  <si>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</si>
  <si>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</si>
  <si>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</si>
  <si>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</si>
  <si>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</si>
  <si>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</si>
  <si>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</si>
  <si>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</si>
  <si>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</si>
  <si>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</si>
  <si>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</si>
  <si>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</si>
  <si>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</si>
  <si>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</si>
  <si>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</si>
  <si>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</si>
  <si>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</si>
  <si>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</si>
  <si>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</si>
  <si>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</si>
  <si>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</si>
  <si>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</si>
  <si>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</si>
  <si>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</si>
  <si>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</si>
  <si>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</si>
  <si>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</si>
  <si>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</si>
  <si>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</si>
  <si>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</si>
  <si>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</si>
  <si>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</si>
  <si>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</si>
  <si>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</si>
  <si>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</si>
  <si>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</si>
  <si>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</si>
  <si>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</si>
  <si>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</si>
  <si>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</si>
  <si>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</si>
  <si>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</si>
  <si>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</si>
  <si>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</si>
  <si>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</si>
  <si>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</si>
  <si>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</si>
  <si>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</si>
  <si>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</si>
  <si>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</si>
  <si>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</si>
  <si>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</si>
  <si>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</si>
  <si>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</si>
  <si>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</si>
  <si>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</si>
  <si>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</si>
  <si>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</si>
  <si>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</si>
  <si>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</si>
  <si>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</si>
  <si>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</si>
  <si>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</si>
  <si>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</si>
  <si>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</si>
  <si>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</si>
  <si>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</si>
  <si>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</si>
  <si>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</si>
  <si>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</si>
  <si>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</si>
  <si>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</si>
  <si>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</si>
  <si>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</si>
  <si>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</si>
  <si>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</si>
  <si>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</si>
  <si>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</si>
  <si>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</si>
  <si>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</si>
  <si>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</si>
  <si>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</si>
  <si>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</si>
  <si>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</si>
  <si>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</si>
  <si>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</si>
  <si>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</si>
  <si>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</si>
  <si>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</si>
  <si>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</si>
  <si>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</si>
  <si>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</si>
  <si>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</si>
  <si>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</si>
  <si>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</si>
  <si>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</si>
  <si>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</si>
  <si>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</si>
  <si>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</si>
  <si>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</si>
  <si>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</si>
  <si>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</si>
  <si>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</si>
  <si>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</si>
  <si>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</si>
  <si>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</si>
  <si>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</si>
  <si>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</si>
  <si>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</si>
  <si>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</si>
  <si>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</si>
  <si>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</si>
  <si>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</si>
  <si>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</si>
  <si>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</si>
  <si>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</si>
  <si>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</si>
  <si>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</si>
  <si>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</si>
  <si>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</si>
  <si>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</si>
  <si>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</si>
  <si>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</si>
  <si>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</si>
  <si>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</si>
  <si>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</si>
  <si>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</si>
  <si>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</si>
  <si>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</si>
  <si>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</si>
  <si>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</si>
  <si>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</si>
  <si>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</si>
  <si>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</si>
  <si>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</si>
  <si>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</si>
  <si>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</si>
  <si>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</si>
  <si>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</si>
  <si>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</si>
  <si>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</si>
  <si>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</si>
  <si>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</si>
  <si>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</si>
  <si>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</si>
  <si>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</si>
  <si>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</si>
  <si>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</si>
  <si>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</si>
  <si>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</si>
  <si>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</si>
  <si>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</si>
  <si>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</si>
  <si>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</si>
  <si>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</si>
  <si>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</si>
  <si>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</si>
  <si>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</si>
  <si>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</si>
  <si>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</si>
  <si>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</si>
  <si>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</si>
  <si>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</si>
  <si>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</si>
  <si>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</si>
  <si>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</si>
  <si>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</si>
  <si>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</si>
  <si>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</si>
  <si>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</si>
  <si>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</si>
  <si>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</si>
  <si>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</si>
  <si>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</si>
  <si>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</si>
  <si>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</si>
  <si>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</si>
  <si>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</si>
  <si>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</si>
  <si>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</si>
  <si>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</si>
  <si>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</si>
  <si>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</si>
  <si>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</si>
  <si>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</si>
  <si>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</si>
  <si>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</si>
  <si>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</si>
  <si>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</si>
  <si>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</si>
  <si>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</si>
  <si>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</si>
  <si>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</si>
  <si>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</si>
  <si>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</si>
  <si>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</si>
  <si>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</si>
  <si>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</si>
  <si>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</si>
  <si>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</si>
  <si>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</si>
  <si>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</si>
  <si>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</si>
  <si>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</si>
  <si>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</si>
  <si>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</si>
  <si>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</si>
  <si>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</si>
  <si>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</si>
  <si>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</si>
  <si>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</si>
  <si>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</si>
  <si>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</si>
  <si>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</si>
  <si>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</si>
  <si>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</si>
  <si>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</si>
  <si>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</si>
  <si>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</si>
  <si>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</si>
  <si>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</si>
  <si>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</si>
  <si>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</si>
  <si>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</si>
  <si>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</si>
  <si>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</si>
  <si>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</si>
  <si>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</si>
  <si>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</si>
  <si>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</si>
  <si>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</si>
  <si>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</si>
  <si>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</si>
  <si>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</si>
  <si>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</si>
  <si>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</si>
  <si>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</si>
  <si>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</si>
  <si>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</si>
  <si>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</si>
  <si>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</si>
  <si>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</si>
  <si>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</si>
  <si>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</si>
  <si>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</si>
  <si>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</si>
  <si>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</si>
  <si>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</si>
  <si>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</si>
  <si>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</si>
  <si>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</si>
  <si>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</si>
  <si>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</si>
  <si>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</si>
  <si>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</si>
  <si>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</si>
  <si>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</si>
  <si>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</si>
  <si>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</si>
  <si>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</si>
  <si>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</si>
  <si>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</si>
  <si>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</si>
  <si>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</si>
  <si>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</si>
  <si>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</si>
  <si>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</si>
  <si>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</si>
  <si>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</si>
  <si>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</si>
  <si>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</si>
  <si>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</si>
  <si>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</si>
  <si>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</si>
  <si>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</si>
  <si>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</si>
  <si>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</si>
  <si>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</si>
  <si>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</si>
  <si>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</si>
  <si>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</si>
  <si>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</si>
  <si>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</si>
  <si>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</si>
  <si>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</si>
  <si>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</si>
  <si>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</si>
  <si>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</si>
  <si>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</si>
  <si>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</si>
  <si>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</si>
  <si>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</si>
  <si>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</si>
  <si>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</si>
  <si>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</si>
  <si>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</si>
  <si>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</si>
  <si>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</si>
  <si>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</si>
  <si>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</si>
  <si>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</si>
  <si>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</si>
  <si>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</si>
  <si>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</si>
  <si>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</si>
  <si>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</si>
  <si>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</si>
  <si>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</si>
  <si>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</si>
  <si>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</si>
  <si>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</si>
  <si>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</si>
  <si>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</si>
  <si>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</si>
  <si>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</si>
  <si>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</si>
  <si>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</si>
  <si>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</si>
  <si>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</si>
  <si>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</si>
  <si>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</si>
  <si>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</si>
  <si>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</si>
  <si>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</si>
  <si>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</si>
  <si>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</si>
  <si>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</si>
  <si>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</si>
  <si>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</si>
  <si>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</si>
  <si>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</si>
  <si>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</si>
  <si>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</si>
  <si>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</si>
  <si>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</si>
  <si>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</si>
  <si>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</si>
  <si>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</si>
  <si>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</si>
  <si>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</si>
  <si>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</si>
  <si>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</si>
  <si>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</si>
  <si>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</si>
  <si>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</si>
  <si>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</si>
  <si>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</si>
  <si>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</si>
  <si>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</si>
  <si>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</si>
  <si>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</si>
  <si>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</si>
  <si>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</si>
  <si>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</si>
  <si>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</si>
  <si>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</si>
  <si>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</si>
  <si>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</si>
  <si>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</si>
  <si>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</si>
  <si>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</si>
  <si>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</si>
  <si>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</si>
  <si>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</si>
  <si>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</si>
  <si>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</si>
  <si>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</si>
  <si>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</si>
  <si>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</si>
  <si>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</si>
  <si>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</si>
  <si>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</si>
  <si>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</si>
  <si>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</si>
  <si>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</si>
  <si>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</si>
  <si>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</si>
  <si>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</si>
  <si>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</si>
  <si>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</si>
  <si>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</si>
  <si>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</si>
  <si>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</si>
  <si>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</si>
  <si>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</si>
  <si>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</si>
  <si>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</si>
  <si>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</si>
  <si>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</si>
  <si>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</si>
  <si>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</si>
  <si>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</si>
  <si>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</si>
  <si>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</si>
  <si>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</si>
  <si>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</si>
  <si>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</si>
  <si>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</si>
  <si>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</si>
  <si>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</si>
  <si>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</si>
  <si>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</si>
  <si>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</si>
  <si>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</si>
  <si>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</si>
  <si>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</si>
  <si>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</si>
  <si>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</si>
  <si>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</si>
  <si>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</si>
  <si>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</si>
  <si>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</si>
  <si>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</si>
  <si>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</si>
  <si>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</si>
  <si>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</si>
  <si>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</si>
  <si>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</si>
  <si>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</si>
  <si>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</si>
  <si>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</si>
  <si>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</si>
  <si>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</si>
  <si>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</si>
  <si>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</si>
  <si>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</si>
  <si>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</si>
  <si>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</si>
  <si>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</si>
  <si>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</si>
  <si>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</si>
  <si>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</si>
  <si>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</si>
  <si>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</si>
  <si>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</si>
  <si>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</si>
  <si>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</si>
  <si>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</si>
  <si>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</si>
  <si>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</si>
  <si>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</si>
  <si>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</si>
  <si>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</si>
  <si>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</si>
  <si>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</si>
  <si>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</si>
  <si>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</si>
  <si>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</si>
  <si>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</si>
  <si>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</si>
  <si>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</si>
  <si>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</si>
  <si>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</si>
  <si>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</si>
  <si>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</si>
  <si>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</si>
  <si>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</si>
  <si>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</si>
  <si>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</si>
  <si>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</si>
  <si>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</si>
  <si>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</si>
  <si>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</si>
  <si>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</si>
  <si>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</si>
  <si>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</si>
  <si>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</si>
  <si>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</si>
  <si>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</si>
  <si>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</si>
  <si>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</si>
  <si>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</si>
  <si>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</si>
  <si>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</si>
  <si>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</si>
  <si>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</si>
  <si>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</si>
  <si>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</si>
  <si>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</si>
  <si>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</si>
  <si>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</si>
  <si>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</si>
  <si>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</si>
  <si>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</si>
  <si>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</si>
  <si>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</si>
  <si>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</si>
  <si>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</si>
  <si>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</si>
  <si>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</si>
  <si>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</si>
  <si>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</si>
  <si>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</si>
  <si>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</si>
  <si>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</si>
  <si>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</si>
  <si>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</si>
  <si>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</si>
  <si>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</si>
  <si>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</si>
  <si>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</si>
  <si>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</si>
  <si>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</si>
  <si>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</si>
  <si>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</si>
  <si>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</si>
  <si>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</si>
  <si>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</si>
  <si>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</si>
  <si>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</si>
  <si>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</si>
  <si>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</si>
  <si>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</si>
  <si>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</si>
  <si>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</si>
  <si>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</si>
  <si>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</si>
  <si>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</si>
  <si>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</si>
  <si>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</si>
  <si>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</si>
  <si>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</si>
  <si>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</si>
  <si>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</si>
  <si>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</si>
  <si>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</si>
  <si>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</si>
  <si>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</si>
  <si>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</si>
  <si>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</si>
  <si>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</si>
  <si>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</si>
  <si>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</si>
  <si>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</si>
  <si>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</si>
  <si>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</si>
  <si>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</si>
  <si>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</si>
  <si>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</si>
  <si>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</si>
  <si>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</si>
  <si>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</si>
  <si>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</si>
  <si>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</si>
  <si>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</si>
  <si>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</si>
  <si>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</si>
  <si>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</si>
  <si>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</si>
  <si>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</si>
  <si>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</si>
  <si>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</si>
  <si>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</si>
  <si>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</si>
  <si>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</si>
  <si>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</si>
  <si>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</si>
  <si>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</si>
  <si>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</si>
  <si>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</si>
  <si>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</si>
  <si>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</si>
  <si>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</si>
  <si>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</si>
  <si>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</si>
  <si>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</si>
  <si>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</si>
  <si>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</si>
  <si>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</si>
  <si>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</si>
  <si>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</si>
  <si>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</si>
  <si>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</si>
  <si>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</si>
  <si>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</si>
  <si>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</si>
  <si>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</si>
  <si>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</si>
  <si>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</si>
  <si>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</si>
  <si>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</si>
  <si>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</si>
  <si>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</si>
  <si>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</si>
  <si>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</si>
  <si>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</si>
  <si>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</si>
  <si>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</si>
  <si>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</si>
  <si>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</si>
  <si>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</si>
  <si>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</si>
  <si>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</si>
  <si>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</si>
  <si>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</si>
  <si>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</si>
  <si>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</si>
  <si>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</si>
  <si>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</si>
  <si>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</si>
  <si>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</si>
  <si>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</si>
  <si>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</si>
  <si>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</si>
  <si>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</si>
  <si>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</si>
  <si>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</si>
  <si>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</si>
  <si>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</si>
  <si>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</si>
  <si>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</si>
  <si>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</si>
  <si>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</si>
  <si>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</si>
  <si>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</si>
  <si>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</si>
  <si>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</si>
  <si>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</si>
  <si>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</si>
  <si>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</si>
  <si>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</si>
  <si>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</si>
  <si>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</si>
  <si>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</si>
  <si>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</si>
  <si>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</si>
  <si>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</si>
  <si>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</si>
  <si>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</si>
  <si>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</si>
  <si>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</si>
  <si>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</si>
  <si>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</si>
  <si>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</si>
  <si>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</si>
  <si>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</si>
  <si>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</si>
  <si>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</si>
  <si>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</si>
  <si>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</si>
  <si>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</si>
  <si>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</si>
  <si>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</si>
  <si>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</si>
  <si>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</si>
  <si>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</si>
  <si>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</si>
  <si>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</si>
  <si>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</si>
  <si>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</si>
  <si>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</si>
  <si>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</si>
  <si>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</si>
  <si>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</si>
  <si>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</si>
  <si>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</si>
  <si>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</si>
  <si>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</si>
  <si>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</si>
  <si>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</si>
  <si>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</si>
  <si>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</si>
  <si>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</si>
  <si>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</si>
  <si>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</si>
  <si>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</si>
  <si>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</si>
  <si>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</si>
  <si>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</si>
  <si>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</si>
  <si>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</si>
  <si>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</si>
  <si>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</si>
  <si>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</si>
  <si>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</si>
  <si>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</si>
  <si>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</si>
  <si>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</si>
  <si>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</si>
  <si>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</si>
  <si>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</si>
  <si>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</si>
  <si>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</si>
  <si>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</si>
  <si>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</si>
  <si>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</si>
  <si>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</si>
  <si>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</si>
  <si>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</si>
  <si>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</si>
  <si>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</si>
  <si>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</si>
  <si>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</si>
  <si>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</si>
  <si>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</si>
  <si>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</si>
  <si>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</si>
  <si>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</si>
  <si>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</si>
  <si>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</si>
  <si>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</si>
  <si>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</si>
  <si>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</si>
  <si>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</si>
  <si>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</si>
  <si>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</si>
  <si>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</si>
  <si>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</si>
  <si>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</si>
  <si>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</si>
  <si>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</si>
  <si>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</si>
  <si>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</si>
  <si>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</si>
  <si>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</si>
  <si>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</si>
  <si>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</si>
  <si>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</si>
  <si>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</si>
  <si>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</si>
  <si>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</si>
  <si>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</si>
  <si>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</si>
  <si>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</si>
  <si>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</si>
  <si>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</si>
  <si>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</si>
  <si>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</si>
  <si>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</si>
  <si>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</si>
  <si>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</si>
  <si>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</si>
  <si>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</si>
  <si>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</si>
  <si>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</si>
  <si>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</si>
  <si>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</si>
  <si>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</si>
  <si>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</si>
  <si>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</si>
  <si>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</si>
  <si>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</si>
  <si>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</si>
  <si>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</si>
  <si>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</si>
  <si>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</si>
  <si>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</si>
  <si>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</si>
  <si>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</si>
  <si>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</si>
  <si>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</si>
  <si>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</si>
  <si>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</si>
  <si>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</si>
  <si>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</si>
  <si>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</si>
  <si>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</si>
  <si>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</si>
  <si>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</si>
  <si>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</si>
  <si>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</si>
  <si>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</si>
  <si>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</si>
  <si>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</si>
  <si>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</si>
  <si>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</si>
  <si>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</si>
  <si>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</si>
  <si>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</si>
  <si>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</si>
  <si>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</si>
  <si>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</si>
  <si>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</si>
  <si>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</si>
  <si>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</si>
  <si>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</si>
  <si>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</si>
  <si>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</si>
  <si>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</si>
  <si>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</si>
  <si>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</si>
  <si>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</si>
  <si>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</si>
  <si>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</si>
  <si>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</si>
  <si>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</si>
  <si>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</si>
  <si>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</si>
  <si>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</si>
  <si>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</si>
  <si>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</si>
  <si>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</si>
  <si>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</si>
  <si>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</si>
  <si>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</si>
  <si>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</si>
  <si>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</si>
  <si>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</si>
  <si>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</si>
  <si>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</si>
  <si>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</si>
  <si>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</si>
  <si>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</si>
  <si>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</si>
  <si>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</si>
  <si>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</si>
  <si>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</si>
  <si>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</si>
  <si>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</si>
  <si>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</si>
  <si>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</si>
  <si>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</si>
  <si>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</si>
  <si>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</si>
  <si>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</si>
  <si>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</si>
  <si>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</si>
  <si>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</si>
  <si>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</si>
  <si>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</si>
  <si>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</si>
  <si>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</si>
  <si>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</si>
  <si>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</si>
  <si>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</si>
  <si>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</si>
  <si>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</si>
  <si>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</si>
  <si>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</si>
  <si>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</si>
  <si>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</si>
  <si>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</si>
  <si>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</si>
  <si>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</si>
  <si>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</si>
  <si>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</si>
  <si>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</si>
  <si>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</si>
  <si>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</si>
  <si>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</si>
  <si>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</si>
  <si>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</si>
  <si>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</si>
  <si>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</si>
  <si>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</si>
  <si>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</si>
  <si>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</si>
  <si>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</si>
  <si>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</si>
  <si>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</si>
  <si>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</si>
  <si>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</si>
  <si>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</si>
  <si>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</si>
  <si>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</si>
  <si>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</si>
  <si>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</si>
  <si>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</si>
  <si>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</si>
  <si>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</si>
  <si>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</si>
  <si>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</si>
  <si>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</si>
  <si>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</si>
  <si>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</si>
  <si>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</si>
  <si>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</si>
  <si>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</si>
  <si>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</si>
  <si>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</si>
  <si>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</si>
  <si>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</si>
  <si>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</si>
  <si>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</si>
  <si>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</si>
  <si>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</si>
  <si>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</si>
  <si>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</si>
  <si>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</si>
  <si>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</si>
  <si>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</si>
  <si>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</si>
  <si>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</si>
  <si>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</si>
  <si>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</si>
  <si>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</si>
  <si>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</si>
  <si>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</si>
  <si>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</si>
  <si>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</si>
  <si>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</si>
  <si>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</si>
  <si>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</si>
  <si>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</si>
  <si>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</si>
  <si>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</si>
  <si>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</si>
  <si>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</si>
  <si>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</si>
  <si>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</si>
  <si>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</si>
  <si>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</si>
  <si>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</si>
  <si>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</si>
  <si>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</si>
  <si>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</si>
  <si>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</si>
  <si>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</si>
  <si>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</si>
  <si>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</si>
  <si>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</si>
  <si>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</si>
  <si>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</si>
  <si>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</si>
  <si>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</si>
  <si>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</si>
  <si>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</si>
  <si>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</si>
  <si>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</si>
  <si>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</si>
  <si>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</si>
  <si>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</si>
  <si>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</si>
  <si>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</si>
  <si>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</si>
  <si>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</si>
  <si>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</si>
  <si>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</si>
  <si>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</si>
  <si>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</si>
  <si>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</si>
  <si>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</si>
  <si>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</si>
  <si>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</si>
  <si>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</si>
  <si>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</si>
  <si>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</si>
  <si>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</si>
  <si>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</si>
  <si>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</si>
  <si>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</si>
  <si>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</si>
  <si>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</si>
  <si>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</si>
  <si>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</si>
  <si>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</si>
  <si>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</si>
  <si>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</si>
  <si>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</si>
  <si>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</si>
  <si>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</si>
  <si>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</si>
  <si>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</si>
  <si>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</si>
  <si>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</si>
  <si>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</si>
  <si>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</si>
  <si>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</si>
  <si>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</si>
  <si>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</si>
  <si>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</si>
  <si>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</si>
  <si>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</si>
  <si>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</si>
  <si>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</si>
  <si>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</si>
  <si>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</si>
  <si>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</si>
  <si>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</si>
  <si>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</si>
  <si>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</si>
  <si>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</si>
  <si>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</si>
  <si>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</si>
  <si>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</si>
  <si>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</si>
  <si>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</si>
  <si>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</si>
  <si>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</si>
  <si>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</si>
  <si>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</si>
  <si>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</si>
  <si>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</si>
  <si>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</si>
  <si>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</si>
  <si>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</si>
  <si>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</si>
  <si>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</si>
  <si>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</si>
  <si>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</si>
  <si>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</si>
  <si>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</si>
  <si>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</si>
  <si>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</si>
  <si>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</si>
  <si>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</si>
  <si>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</si>
  <si>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</si>
  <si>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</si>
  <si>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</si>
  <si>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</si>
  <si>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</si>
  <si>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</si>
  <si>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</si>
  <si>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</si>
  <si>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</si>
  <si>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</si>
  <si>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</si>
  <si>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</si>
  <si>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</si>
  <si>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</si>
  <si>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</si>
  <si>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</si>
  <si>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</si>
  <si>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</si>
  <si>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</si>
  <si>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</si>
  <si>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</si>
  <si>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</si>
  <si>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</si>
  <si>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</si>
  <si>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</si>
  <si>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</si>
  <si>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</si>
  <si>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</si>
  <si>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</si>
  <si>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</si>
  <si>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</si>
  <si>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</si>
  <si>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</si>
  <si>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</si>
  <si>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</si>
  <si>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</si>
  <si>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</si>
  <si>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</si>
  <si>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</si>
  <si>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</si>
  <si>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</si>
  <si>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</si>
  <si>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</si>
  <si>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</si>
  <si>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</si>
  <si>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</si>
  <si>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</si>
  <si>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</si>
  <si>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</si>
  <si>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</si>
  <si>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</si>
  <si>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</si>
  <si>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</si>
  <si>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</si>
  <si>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</si>
  <si>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</si>
  <si>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</si>
  <si>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</si>
  <si>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</si>
  <si>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</si>
  <si>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</si>
  <si>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</si>
  <si>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</si>
  <si>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</si>
  <si>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</si>
  <si>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</si>
  <si>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</si>
  <si>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</si>
  <si>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</si>
  <si>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</si>
  <si>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</si>
  <si>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</si>
  <si>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</si>
  <si>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</si>
  <si>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</si>
  <si>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</si>
  <si>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</si>
  <si>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</si>
  <si>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</si>
  <si>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</si>
  <si>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</si>
  <si>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</si>
  <si>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</si>
  <si>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</si>
  <si>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</si>
  <si>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</si>
  <si>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</si>
  <si>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</si>
  <si>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</si>
  <si>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</si>
  <si>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</si>
  <si>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</si>
  <si>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</si>
  <si>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</si>
  <si>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</si>
  <si>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</si>
  <si>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</si>
  <si>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</si>
  <si>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</si>
  <si>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</si>
  <si>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</si>
  <si>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</si>
  <si>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</si>
  <si>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</si>
  <si>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</si>
  <si>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</si>
  <si>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</si>
  <si>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</si>
  <si>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</si>
  <si>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</si>
  <si>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</si>
  <si>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</si>
  <si>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</si>
  <si>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</si>
  <si>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</si>
  <si>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</si>
  <si>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</si>
  <si>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</si>
  <si>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</si>
  <si>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</si>
  <si>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</si>
  <si>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</si>
  <si>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</si>
  <si>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</si>
  <si>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</si>
  <si>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</si>
  <si>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</si>
  <si>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</si>
  <si>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</si>
  <si>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</si>
  <si>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</si>
  <si>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</si>
  <si>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</si>
  <si>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</si>
  <si>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</si>
  <si>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</si>
  <si>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</si>
  <si>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</si>
  <si>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</si>
  <si>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</si>
  <si>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</si>
  <si>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</si>
  <si>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</si>
  <si>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</si>
  <si>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</si>
  <si>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</si>
  <si>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</si>
  <si>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</si>
  <si>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</si>
  <si>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</si>
  <si>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</si>
  <si>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</si>
  <si>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</si>
  <si>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</si>
  <si>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</si>
  <si>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</si>
  <si>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</si>
  <si>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</si>
  <si>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</si>
  <si>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</si>
  <si>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</si>
  <si>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</si>
  <si>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</si>
  <si>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</si>
  <si>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</si>
  <si>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</si>
  <si>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</si>
  <si>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</si>
  <si>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</si>
  <si>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</si>
  <si>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</si>
  <si>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</si>
  <si>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</si>
  <si>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</si>
  <si>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</si>
  <si>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</si>
  <si>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</si>
  <si>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</si>
  <si>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</si>
  <si>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</si>
  <si>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</si>
  <si>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</si>
  <si>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</si>
  <si>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</si>
  <si>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</si>
  <si>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</si>
  <si>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</si>
  <si>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</si>
  <si>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</si>
  <si>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</si>
  <si>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</si>
  <si>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</si>
  <si>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</si>
  <si>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</si>
  <si>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</si>
  <si>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</si>
  <si>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</si>
  <si>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</si>
  <si>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</si>
  <si>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</si>
  <si>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</si>
  <si>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</si>
  <si>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</si>
  <si>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</si>
  <si>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</si>
  <si>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</si>
  <si>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</si>
  <si>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</si>
  <si>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</si>
  <si>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</si>
  <si>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</si>
  <si>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</si>
  <si>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</si>
  <si>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</si>
  <si>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</si>
  <si>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</si>
  <si>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</si>
  <si>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</si>
  <si>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</si>
  <si>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</si>
  <si>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</si>
  <si>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</si>
  <si>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</si>
  <si>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</si>
  <si>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</si>
  <si>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</si>
  <si>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</si>
  <si>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</si>
  <si>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</si>
  <si>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</si>
  <si>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</si>
  <si>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</si>
  <si>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</si>
  <si>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</si>
  <si>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</si>
  <si>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</si>
  <si>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</si>
  <si>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</si>
  <si>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</si>
  <si>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</si>
  <si>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</si>
  <si>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</si>
  <si>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</si>
  <si>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</si>
  <si>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</si>
  <si>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</si>
  <si>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</si>
  <si>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</si>
  <si>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</si>
  <si>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</si>
  <si>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</si>
  <si>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</si>
  <si>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</si>
  <si>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</si>
  <si>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</si>
  <si>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</si>
  <si>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</si>
  <si>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</si>
  <si>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</si>
  <si>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</si>
  <si>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</si>
  <si>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</si>
  <si>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</si>
  <si>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</si>
  <si>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</si>
  <si>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</si>
  <si>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</si>
  <si>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</si>
  <si>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</si>
  <si>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</si>
  <si>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</si>
  <si>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</si>
  <si>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</si>
  <si>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</si>
  <si>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</si>
  <si>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</si>
  <si>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</si>
  <si>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</si>
  <si>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</si>
  <si>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</si>
  <si>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</si>
  <si>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</si>
  <si>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</si>
  <si>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</si>
  <si>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</si>
  <si>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</si>
  <si>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</si>
  <si>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</si>
  <si>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</si>
  <si>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</si>
  <si>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</si>
  <si>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</si>
  <si>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</si>
  <si>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</si>
  <si>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</si>
  <si>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</si>
  <si>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</si>
  <si>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</si>
  <si>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</si>
  <si>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</si>
  <si>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</si>
  <si>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</si>
  <si>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</si>
  <si>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</si>
  <si>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</si>
  <si>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</si>
  <si>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</si>
  <si>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</si>
  <si>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</si>
  <si>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</si>
  <si>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</si>
  <si>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</si>
  <si>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</si>
  <si>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</si>
  <si>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</si>
  <si>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</si>
  <si>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</si>
  <si>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</si>
  <si>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</si>
  <si>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</si>
  <si>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</si>
  <si>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</si>
  <si>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</si>
  <si>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</si>
  <si>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</si>
  <si>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</si>
  <si>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</si>
  <si>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</si>
  <si>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</si>
  <si>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</si>
  <si>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</si>
  <si>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</si>
  <si>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</si>
  <si>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</si>
  <si>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</si>
  <si>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</si>
  <si>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</si>
  <si>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</si>
  <si>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</si>
  <si>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</si>
  <si>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</si>
  <si>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</si>
  <si>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</si>
  <si>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</si>
  <si>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</si>
  <si>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</si>
  <si>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</si>
  <si>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</si>
  <si>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</si>
  <si>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</si>
  <si>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</si>
  <si>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</si>
  <si>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</si>
  <si>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</si>
  <si>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</si>
  <si>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</si>
  <si>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</si>
  <si>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</si>
  <si>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</si>
  <si>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</si>
  <si>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</si>
  <si>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</si>
  <si>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</si>
  <si>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</si>
  <si>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</si>
  <si>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</si>
  <si>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</si>
  <si>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</si>
  <si>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</si>
  <si>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</si>
  <si>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</si>
  <si>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</si>
  <si>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</si>
  <si>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</si>
  <si>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</si>
  <si>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</si>
  <si>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</si>
  <si>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</si>
  <si>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</si>
  <si>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</si>
  <si>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</si>
  <si>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</si>
  <si>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</si>
  <si>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</si>
  <si>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</si>
  <si>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</si>
  <si>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</si>
  <si>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</si>
  <si>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</si>
  <si>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</si>
  <si>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</si>
  <si>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</si>
  <si>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</si>
  <si>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</si>
  <si>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</si>
  <si>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</si>
  <si>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</si>
  <si>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</si>
  <si>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</si>
  <si>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</si>
  <si>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</si>
  <si>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</si>
  <si>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</si>
  <si>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</si>
  <si>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</si>
  <si>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</si>
  <si>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</si>
  <si>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</si>
  <si>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</si>
  <si>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</si>
  <si>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</si>
  <si>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</si>
  <si>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</si>
  <si>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</si>
  <si>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</si>
  <si>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</si>
  <si>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</si>
  <si>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</si>
  <si>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</si>
  <si>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</si>
  <si>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</si>
  <si>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</si>
  <si>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</si>
  <si>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</si>
  <si>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</si>
  <si>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</si>
  <si>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</si>
  <si>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</si>
  <si>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</si>
  <si>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</si>
  <si>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</si>
  <si>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</si>
  <si>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</si>
  <si>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</si>
  <si>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</si>
  <si>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</si>
  <si>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</si>
  <si>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</si>
  <si>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</si>
  <si>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</si>
  <si>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</si>
  <si>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</si>
  <si>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</si>
  <si>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</si>
  <si>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</si>
  <si>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</si>
  <si>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</si>
  <si>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</si>
  <si>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</si>
  <si>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</si>
  <si>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</si>
  <si>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</si>
  <si>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</si>
  <si>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</si>
  <si>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</si>
  <si>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</si>
  <si>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</si>
  <si>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</si>
  <si>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</si>
  <si>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</si>
  <si>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</si>
  <si>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</si>
  <si>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</si>
  <si>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</si>
  <si>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</si>
  <si>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</si>
  <si>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</si>
  <si>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</si>
  <si>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</si>
  <si>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</si>
  <si>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</si>
  <si>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</si>
  <si>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</si>
  <si>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</si>
  <si>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</si>
  <si>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</si>
  <si>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</si>
  <si>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</si>
  <si>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</si>
  <si>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</si>
  <si>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</si>
  <si>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</si>
  <si>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</si>
  <si>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</si>
  <si>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</si>
  <si>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</si>
  <si>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</si>
  <si>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</si>
  <si>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</si>
  <si>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</si>
  <si>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</si>
  <si>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</si>
  <si>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</si>
  <si>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</si>
  <si>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</si>
  <si>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</si>
  <si>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</si>
  <si>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</si>
  <si>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</si>
  <si>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</si>
  <si>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</si>
  <si>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</si>
  <si>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</si>
  <si>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</si>
  <si>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</si>
  <si>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</si>
  <si>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</si>
  <si>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</si>
  <si>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</si>
  <si>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</si>
  <si>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</si>
  <si>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</si>
  <si>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</si>
  <si>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</si>
  <si>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</si>
  <si>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</si>
  <si>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</si>
  <si>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</si>
  <si>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</si>
  <si>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</si>
  <si>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</si>
  <si>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</si>
  <si>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</si>
  <si>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</si>
  <si>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</si>
  <si>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</si>
  <si>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</si>
  <si>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</si>
  <si>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</si>
  <si>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</si>
  <si>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</si>
  <si>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</si>
  <si>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</si>
  <si>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</si>
  <si>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</si>
  <si>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</si>
  <si>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</si>
  <si>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</si>
  <si>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</si>
  <si>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</si>
  <si>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</si>
  <si>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</si>
  <si>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</si>
  <si>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</si>
  <si>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</si>
  <si>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</si>
  <si>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</si>
  <si>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</si>
  <si>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</si>
  <si>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</si>
  <si>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</si>
  <si>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</si>
  <si>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</si>
  <si>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</si>
  <si>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</si>
  <si>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</si>
  <si>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</si>
  <si>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</si>
  <si>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</si>
  <si>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</si>
  <si>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</si>
  <si>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</si>
  <si>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</si>
  <si>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</si>
  <si>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</si>
  <si>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</si>
  <si>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</si>
  <si>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</si>
  <si>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</si>
  <si>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</si>
  <si>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</si>
  <si>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</si>
  <si>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</si>
  <si>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</si>
  <si>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</si>
  <si>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</si>
  <si>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</si>
  <si>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</si>
  <si>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</si>
  <si>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</si>
  <si>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</si>
  <si>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</si>
  <si>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</si>
  <si>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</si>
  <si>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</si>
  <si>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</si>
  <si>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</si>
  <si>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</si>
  <si>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</si>
  <si>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</si>
  <si>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</si>
  <si>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</si>
  <si>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</si>
  <si>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</si>
  <si>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</si>
  <si>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</si>
  <si>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</si>
  <si>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</si>
  <si>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</si>
  <si>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</si>
  <si>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</si>
  <si>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</si>
  <si>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</si>
  <si>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</si>
  <si>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</si>
  <si>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</si>
  <si>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</si>
  <si>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</si>
  <si>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</si>
  <si>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</si>
  <si>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</si>
  <si>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</si>
  <si>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</si>
  <si>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</si>
  <si>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</si>
  <si>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</si>
  <si>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</si>
  <si>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</si>
  <si>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</si>
  <si>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</si>
  <si>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</si>
  <si>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</si>
  <si>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</si>
  <si>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</si>
  <si>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</si>
  <si>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</si>
  <si>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</si>
  <si>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</si>
  <si>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</si>
  <si>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</si>
  <si>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</si>
  <si>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</si>
  <si>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</si>
  <si>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</si>
  <si>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</si>
  <si>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</si>
  <si>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</si>
  <si>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</si>
  <si>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</si>
  <si>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</si>
  <si>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</si>
  <si>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</si>
  <si>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</si>
  <si>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</si>
  <si>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</si>
  <si>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</si>
  <si>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</si>
  <si>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</si>
  <si>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</si>
  <si>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</si>
  <si>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</si>
  <si>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</si>
  <si>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</si>
  <si>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</si>
  <si>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</si>
  <si>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</si>
  <si>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</si>
  <si>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</si>
  <si>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</si>
  <si>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</si>
  <si>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</si>
  <si>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</si>
  <si>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</si>
  <si>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</si>
  <si>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</si>
  <si>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</si>
  <si>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</si>
  <si>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</si>
  <si>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</si>
  <si>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</si>
  <si>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</si>
  <si>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</si>
  <si>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</si>
  <si>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</si>
  <si>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</si>
  <si>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</si>
  <si>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</si>
  <si>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</si>
  <si>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</si>
  <si>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</si>
  <si>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</si>
  <si>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</si>
  <si>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</si>
  <si>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</si>
  <si>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</si>
  <si>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</si>
  <si>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</si>
  <si>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</si>
  <si>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</si>
  <si>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</si>
  <si>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</si>
  <si>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</si>
  <si>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</si>
  <si>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</si>
  <si>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</si>
  <si>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</si>
  <si>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</si>
  <si>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</si>
  <si>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</si>
  <si>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</si>
  <si>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</si>
  <si>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</si>
  <si>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</si>
  <si>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</si>
  <si>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</si>
  <si>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</si>
  <si>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</si>
  <si>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</si>
  <si>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</si>
  <si>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</si>
  <si>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</si>
  <si>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</si>
  <si>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</si>
  <si>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</si>
  <si>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</si>
  <si>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</si>
  <si>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</si>
  <si>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</si>
  <si>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</si>
  <si>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</si>
  <si>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</si>
  <si>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</si>
  <si>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</si>
  <si>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</si>
  <si>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</si>
  <si>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</si>
  <si>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</si>
  <si>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</si>
  <si>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</si>
  <si>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</si>
  <si>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</si>
  <si>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</si>
  <si>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</si>
  <si>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</si>
  <si>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</si>
  <si>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</si>
  <si>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</si>
  <si>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</si>
  <si>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</si>
  <si>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</si>
  <si>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</si>
  <si>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</si>
  <si>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</si>
  <si>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</si>
  <si>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</si>
  <si>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</si>
  <si>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</si>
  <si>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</si>
  <si>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</si>
  <si>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</si>
  <si>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</si>
  <si>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</si>
  <si>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</si>
  <si>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</si>
  <si>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</si>
  <si>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</si>
  <si>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</si>
  <si>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</si>
  <si>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</si>
  <si>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</si>
  <si>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</si>
  <si>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</si>
  <si>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</si>
  <si>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</si>
  <si>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</si>
  <si>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</si>
  <si>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</si>
  <si>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</si>
  <si>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</si>
  <si>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</si>
  <si>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</si>
  <si>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</si>
  <si>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</si>
  <si>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</si>
  <si>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</si>
  <si>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</si>
  <si>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</si>
  <si>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</si>
  <si>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</si>
  <si>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</si>
  <si>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</si>
  <si>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</si>
  <si>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</si>
  <si>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</si>
  <si>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</si>
  <si>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</si>
  <si>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</si>
  <si>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</si>
  <si>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</si>
  <si>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</si>
  <si>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</si>
  <si>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</si>
  <si>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</si>
  <si>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</si>
  <si>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</si>
  <si>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</si>
  <si>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</si>
  <si>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</si>
  <si>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</si>
  <si>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</si>
  <si>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</si>
  <si>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</si>
  <si>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</si>
  <si>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</si>
  <si>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</si>
  <si>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</si>
  <si>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</si>
  <si>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</si>
  <si>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</si>
  <si>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</si>
  <si>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</si>
  <si>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</si>
  <si>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</si>
  <si>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</si>
  <si>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</si>
  <si>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</si>
  <si>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</si>
  <si>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</si>
  <si>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</si>
  <si>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</si>
  <si>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</si>
  <si>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</si>
  <si>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</si>
  <si>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</si>
  <si>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</si>
  <si>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</si>
  <si>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</si>
  <si>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</si>
  <si>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</si>
  <si>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</si>
  <si>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</si>
  <si>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</si>
  <si>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</si>
  <si>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</si>
  <si>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</si>
  <si>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</si>
  <si>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</si>
  <si>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</si>
  <si>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</si>
  <si>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</si>
  <si>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</si>
  <si>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</si>
  <si>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</si>
  <si>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</si>
  <si>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</si>
  <si>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</si>
  <si>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</si>
  <si>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</si>
  <si>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</si>
  <si>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</si>
  <si>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</si>
  <si>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</si>
  <si>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</si>
  <si>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</si>
  <si>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</si>
  <si>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</si>
  <si>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</si>
  <si>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</si>
  <si>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</si>
  <si>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</si>
  <si>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</si>
  <si>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</si>
  <si>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</si>
  <si>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</si>
  <si>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</si>
  <si>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</si>
  <si>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</si>
  <si>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</si>
  <si>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</si>
  <si>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</si>
  <si>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</si>
  <si>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</si>
  <si>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</si>
  <si>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</si>
  <si>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</si>
  <si>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</si>
  <si>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</si>
  <si>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</si>
  <si>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</si>
  <si>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</si>
  <si>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</si>
  <si>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</si>
  <si>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</si>
  <si>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</si>
  <si>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</si>
  <si>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</si>
  <si>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</si>
  <si>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</si>
  <si>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</si>
  <si>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</si>
  <si>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</si>
  <si>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</si>
  <si>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</si>
  <si>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</si>
  <si>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</si>
  <si>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</si>
  <si>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</si>
  <si>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</si>
  <si>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</si>
  <si>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</si>
  <si>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</si>
  <si>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</si>
  <si>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</si>
  <si>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</si>
  <si>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</si>
  <si>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</si>
  <si>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</si>
  <si>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</si>
  <si>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</si>
  <si>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</si>
  <si>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</si>
  <si>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</si>
  <si>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</si>
  <si>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</si>
  <si>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</si>
  <si>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</si>
  <si>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</si>
  <si>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</si>
  <si>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</si>
  <si>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</si>
  <si>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</si>
  <si>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</si>
  <si>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</si>
  <si>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</si>
  <si>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</si>
  <si>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</si>
  <si>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</si>
  <si>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</si>
  <si>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</si>
  <si>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</si>
  <si>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</si>
  <si>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</si>
  <si>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</si>
  <si>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</si>
  <si>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</si>
  <si>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</si>
  <si>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</si>
  <si>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</si>
  <si>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</si>
  <si>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</si>
  <si>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</si>
  <si>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</si>
  <si>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</si>
  <si>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</si>
  <si>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</si>
  <si>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</si>
  <si>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</si>
  <si>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</si>
  <si>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</si>
  <si>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</si>
  <si>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</si>
  <si>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</si>
  <si>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</si>
  <si>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</si>
  <si>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</si>
  <si>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</si>
  <si>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</si>
  <si>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</si>
  <si>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</si>
  <si>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</si>
  <si>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</si>
  <si>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</si>
  <si>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</si>
  <si>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</si>
  <si>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</si>
  <si>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</si>
  <si>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</si>
  <si>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</si>
  <si>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</si>
  <si>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</si>
  <si>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</si>
  <si>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</si>
  <si>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</si>
  <si>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</si>
  <si>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</si>
  <si>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</si>
  <si>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</si>
  <si>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</si>
  <si>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</si>
  <si>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</si>
  <si>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</si>
  <si>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</si>
  <si>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</si>
  <si>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</si>
  <si>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</si>
  <si>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</si>
  <si>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</si>
  <si>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</si>
  <si>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</si>
  <si>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</si>
  <si>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</si>
  <si>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</si>
  <si>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</si>
  <si>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</si>
  <si>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</si>
  <si>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</si>
  <si>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</si>
  <si>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</si>
  <si>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</si>
  <si>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</si>
  <si>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</si>
  <si>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</si>
  <si>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</si>
  <si>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</si>
  <si>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</si>
  <si>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</si>
  <si>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</si>
  <si>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</si>
  <si>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</si>
  <si>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</si>
  <si>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</si>
  <si>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</si>
  <si>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</si>
  <si>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</si>
  <si>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</si>
  <si>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</si>
  <si>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</si>
  <si>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</si>
  <si>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</si>
  <si>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</si>
  <si>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</si>
  <si>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</si>
  <si>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</si>
  <si>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</si>
  <si>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</si>
  <si>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</si>
  <si>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</si>
  <si>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</si>
  <si>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</si>
  <si>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</si>
  <si>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</si>
  <si>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</si>
  <si>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</si>
  <si>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</si>
  <si>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</si>
  <si>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</si>
  <si>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</si>
  <si>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</si>
  <si>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</si>
  <si>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</si>
  <si>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</si>
  <si>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</si>
  <si>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</si>
  <si>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</si>
  <si>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</si>
  <si>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</si>
  <si>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</si>
  <si>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</si>
  <si>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</si>
  <si>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</si>
  <si>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</si>
  <si>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</si>
  <si>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</si>
  <si>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</si>
  <si>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</si>
  <si>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</si>
  <si>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</si>
  <si>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</si>
  <si>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</si>
  <si>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</si>
  <si>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</si>
  <si>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</si>
  <si>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</si>
  <si>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</si>
  <si>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</si>
  <si>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</si>
  <si>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</si>
  <si>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</si>
  <si>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</si>
  <si>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</si>
  <si>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</si>
  <si>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</si>
  <si>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</si>
  <si>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</si>
  <si>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</si>
  <si>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</si>
  <si>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</si>
  <si>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</si>
  <si>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</si>
  <si>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</si>
  <si>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</si>
  <si>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</si>
  <si>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</si>
  <si>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</si>
  <si>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</si>
  <si>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</si>
  <si>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</si>
  <si>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</si>
  <si>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</si>
  <si>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</si>
  <si>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</si>
  <si>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</si>
  <si>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</si>
  <si>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</si>
  <si>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</si>
  <si>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</si>
  <si>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</si>
  <si>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</si>
  <si>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</si>
  <si>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</si>
  <si>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</si>
  <si>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</si>
  <si>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</si>
  <si>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</si>
  <si>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</si>
  <si>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</si>
  <si>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</si>
  <si>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</si>
  <si>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</si>
  <si>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</si>
  <si>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</si>
  <si>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</si>
  <si>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</si>
  <si>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</si>
  <si>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</si>
  <si>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</si>
  <si>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</si>
  <si>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</si>
  <si>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</si>
  <si>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</si>
  <si>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</si>
  <si>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</si>
  <si>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</si>
  <si>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</si>
  <si>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</si>
  <si>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</si>
  <si>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</si>
  <si>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</si>
  <si>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</si>
  <si>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</si>
  <si>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</si>
  <si>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</si>
  <si>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</si>
  <si>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</si>
  <si>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</si>
  <si>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</si>
  <si>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</si>
  <si>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</si>
  <si>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</si>
  <si>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</si>
  <si>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</si>
  <si>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</si>
  <si>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</si>
  <si>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</si>
  <si>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</si>
  <si>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</si>
  <si>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</si>
  <si>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</si>
  <si>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</si>
  <si>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</si>
  <si>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</si>
  <si>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</si>
  <si>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</si>
  <si>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</si>
  <si>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</si>
  <si>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</si>
  <si>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</si>
  <si>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</si>
  <si>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</si>
  <si>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</si>
  <si>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</si>
  <si>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</si>
  <si>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</si>
  <si>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</si>
  <si>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</si>
  <si>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</si>
  <si>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</si>
  <si>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</si>
  <si>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</si>
  <si>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</si>
  <si>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</si>
  <si>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</si>
  <si>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</si>
  <si>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</si>
  <si>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</si>
  <si>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</si>
  <si>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</si>
  <si>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</si>
  <si>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</si>
  <si>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</si>
  <si>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</si>
  <si>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</si>
  <si>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</si>
  <si>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</si>
  <si>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</si>
  <si>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</si>
  <si>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</si>
  <si>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</si>
  <si>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</si>
  <si>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</si>
  <si>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</si>
  <si>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</si>
  <si>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</si>
  <si>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</si>
  <si>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</si>
  <si>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</si>
  <si>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</si>
  <si>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</si>
  <si>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</si>
  <si>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</si>
  <si>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</si>
  <si>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</si>
  <si>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</si>
  <si>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</si>
  <si>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</si>
  <si>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</si>
  <si>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</si>
  <si>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</si>
  <si>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</si>
  <si>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</si>
  <si>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</si>
  <si>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</si>
  <si>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</si>
  <si>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</si>
  <si>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</si>
  <si>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</si>
  <si>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</si>
  <si>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</si>
  <si>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</si>
  <si>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</si>
  <si>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</si>
  <si>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</si>
  <si>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</si>
  <si>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</si>
  <si>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</si>
  <si>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</si>
  <si>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</si>
  <si>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</si>
  <si>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</si>
  <si>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</si>
  <si>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</si>
  <si>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</si>
  <si>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</si>
  <si>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</si>
  <si>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</si>
  <si>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</si>
  <si>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</si>
  <si>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</si>
  <si>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</si>
  <si>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</si>
  <si>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</si>
  <si>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</si>
  <si>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</si>
  <si>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</si>
  <si>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</si>
  <si>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</si>
  <si>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</si>
  <si>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</si>
  <si>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</si>
  <si>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</si>
  <si>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</si>
  <si>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</si>
  <si>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</si>
  <si>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</si>
  <si>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</si>
  <si>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</si>
  <si>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</si>
  <si>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</si>
  <si>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</si>
  <si>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</si>
  <si>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</si>
  <si>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</si>
  <si>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</si>
  <si>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</si>
  <si>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</si>
  <si>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</si>
  <si>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</si>
  <si>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</si>
  <si>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</si>
  <si>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</si>
  <si>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</si>
  <si>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</si>
  <si>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</si>
  <si>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</si>
  <si>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</si>
  <si>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</si>
  <si>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</si>
  <si>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</si>
  <si>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</si>
  <si>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</si>
  <si>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</si>
  <si>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</si>
  <si>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</si>
  <si>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</si>
  <si>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</si>
  <si>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</si>
  <si>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</si>
  <si>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</si>
  <si>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</si>
  <si>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</si>
  <si>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</si>
  <si>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</si>
  <si>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</si>
  <si>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</si>
  <si>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</si>
  <si>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</si>
  <si>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</si>
  <si>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</si>
  <si>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</si>
  <si>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</si>
  <si>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</si>
  <si>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</si>
  <si>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</si>
  <si>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</si>
  <si>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</si>
  <si>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</si>
  <si>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</si>
  <si>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</si>
  <si>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</si>
  <si>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</si>
  <si>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</si>
  <si>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</si>
  <si>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</si>
  <si>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</si>
  <si>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</si>
  <si>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</si>
  <si>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</si>
  <si>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</si>
  <si>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</si>
  <si>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</si>
  <si>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</si>
  <si>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</si>
  <si>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</si>
  <si>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</si>
  <si>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</si>
  <si>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</si>
  <si>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</si>
  <si>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</si>
  <si>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</si>
  <si>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</si>
  <si>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</si>
  <si>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</si>
  <si>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</si>
  <si>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</si>
  <si>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</si>
  <si>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</si>
  <si>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</si>
  <si>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</si>
  <si>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</si>
  <si>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</si>
  <si>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</si>
  <si>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</si>
  <si>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</si>
  <si>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</si>
  <si>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</si>
  <si>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</si>
  <si>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</si>
  <si>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</si>
  <si>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</si>
  <si>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</si>
  <si>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</si>
  <si>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</si>
  <si>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</si>
  <si>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</si>
  <si>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</si>
  <si>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</si>
  <si>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</si>
  <si>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</si>
  <si>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</si>
  <si>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</si>
  <si>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</si>
  <si>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</si>
  <si>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</si>
  <si>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</si>
  <si>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</si>
  <si>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</si>
  <si>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</si>
  <si>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</si>
  <si>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</si>
  <si>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</si>
  <si>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</si>
  <si>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</si>
  <si>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</si>
  <si>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</si>
  <si>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</si>
  <si>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</si>
  <si>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</si>
  <si>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</si>
  <si>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</si>
  <si>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</si>
  <si>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</si>
  <si>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</si>
  <si>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</si>
  <si>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</si>
  <si>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</si>
  <si>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</si>
  <si>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</si>
  <si>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</si>
  <si>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</si>
  <si>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</si>
  <si>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</si>
  <si>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</si>
  <si>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</si>
  <si>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</si>
  <si>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</si>
  <si>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</si>
  <si>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</si>
  <si>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</si>
  <si>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</si>
  <si>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</si>
  <si>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</si>
  <si>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</si>
  <si>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</si>
  <si>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</si>
  <si>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</si>
  <si>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</si>
  <si>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</si>
  <si>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</si>
  <si>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</si>
  <si>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</si>
  <si>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</si>
  <si>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</si>
  <si>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</si>
  <si>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</si>
  <si>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</si>
  <si>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</si>
  <si>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</si>
  <si>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</si>
  <si>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</si>
  <si>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</si>
  <si>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</si>
  <si>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</si>
  <si>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</si>
  <si>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</si>
  <si>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</si>
  <si>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</si>
  <si>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</si>
  <si>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</si>
  <si>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</si>
  <si>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</si>
  <si>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</si>
  <si>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</si>
  <si>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</si>
  <si>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</si>
  <si>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</si>
  <si>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</si>
  <si>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</si>
  <si>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</si>
  <si>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</si>
  <si>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</si>
  <si>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</si>
  <si>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</si>
  <si>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</si>
  <si>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</si>
  <si>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</si>
  <si>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</si>
  <si>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</si>
  <si>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</si>
  <si>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</si>
  <si>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</si>
  <si>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</si>
  <si>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</si>
  <si>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</si>
  <si>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</si>
  <si>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</si>
  <si>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</si>
  <si>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</si>
  <si>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</si>
  <si>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</si>
  <si>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</si>
  <si>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</si>
  <si>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</si>
  <si>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</si>
  <si>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</si>
  <si>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</si>
  <si>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</si>
  <si>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</si>
  <si>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</si>
  <si>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</si>
  <si>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</si>
  <si>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</si>
  <si>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</si>
  <si>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</si>
  <si>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</si>
  <si>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</si>
  <si>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</si>
  <si>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</si>
  <si>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</si>
  <si>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</si>
  <si>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</si>
  <si>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</si>
  <si>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</si>
  <si>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</si>
  <si>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</si>
  <si>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</si>
  <si>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</si>
  <si>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</si>
  <si>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</si>
  <si>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</si>
  <si>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</si>
  <si>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</si>
  <si>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</si>
  <si>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</si>
  <si>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</si>
  <si>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</si>
  <si>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</si>
  <si>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</si>
  <si>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</si>
  <si>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</si>
  <si>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</si>
  <si>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</si>
  <si>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</si>
  <si>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</si>
  <si>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</si>
  <si>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</si>
  <si>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</si>
  <si>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</si>
  <si>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</si>
  <si>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</si>
  <si>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</si>
  <si>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</si>
  <si>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</si>
  <si>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</si>
  <si>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</si>
  <si>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</si>
  <si>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</si>
  <si>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</si>
  <si>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</si>
  <si>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</si>
  <si>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</si>
  <si>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</si>
  <si>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</si>
  <si>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</si>
  <si>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</si>
  <si>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</si>
  <si>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</si>
  <si>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</si>
  <si>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</si>
  <si>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</si>
  <si>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</si>
  <si>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</si>
  <si>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</si>
  <si>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</si>
  <si>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</si>
  <si>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</si>
  <si>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</si>
  <si>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</si>
  <si>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</si>
  <si>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</si>
  <si>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</si>
  <si>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</si>
  <si>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</si>
  <si>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</si>
  <si>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</si>
  <si>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</si>
  <si>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</si>
  <si>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</si>
  <si>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</si>
  <si>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</si>
  <si>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</si>
  <si>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</si>
  <si>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</si>
  <si>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</si>
  <si>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</si>
  <si>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</si>
  <si>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</si>
  <si>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</si>
  <si>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</si>
  <si>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</si>
  <si>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</si>
  <si>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</si>
  <si>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</si>
  <si>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</si>
  <si>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</si>
  <si>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</si>
  <si>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</si>
  <si>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</si>
  <si>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</si>
  <si>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</si>
  <si>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</si>
  <si>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</si>
  <si>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</si>
  <si>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</si>
  <si>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</si>
  <si>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</si>
  <si>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</si>
  <si>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</si>
  <si>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</si>
  <si>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</si>
  <si>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</si>
  <si>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</si>
  <si>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</si>
  <si>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</si>
  <si>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</si>
  <si>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</si>
  <si>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</si>
  <si>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</si>
  <si>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</si>
  <si>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</si>
  <si>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</si>
  <si>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</si>
  <si>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</si>
  <si>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</si>
  <si>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</si>
  <si>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</si>
  <si>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</si>
  <si>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</si>
  <si>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</si>
  <si>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</si>
  <si>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</si>
  <si>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</si>
  <si>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</si>
  <si>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</si>
  <si>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</si>
  <si>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</si>
  <si>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</si>
  <si>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</si>
  <si>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</si>
  <si>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</si>
  <si>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</si>
  <si>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</si>
  <si>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</si>
  <si>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</si>
  <si>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</si>
  <si>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</si>
  <si>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</si>
  <si>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</si>
  <si>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</si>
  <si>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</si>
  <si>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</si>
  <si>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</si>
  <si>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</si>
  <si>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</si>
  <si>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</si>
  <si>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</si>
  <si>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</si>
  <si>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</si>
  <si>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</si>
  <si>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</si>
  <si>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</si>
  <si>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</si>
  <si>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</si>
  <si>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</si>
  <si>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</si>
  <si>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</si>
  <si>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</si>
  <si>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</si>
  <si>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</si>
  <si>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</si>
  <si>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</si>
  <si>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</si>
  <si>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</si>
  <si>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</si>
  <si>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</si>
  <si>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</si>
  <si>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</si>
  <si>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</si>
  <si>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</si>
  <si>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</si>
  <si>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</si>
  <si>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</si>
  <si>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</si>
  <si>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</si>
  <si>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</si>
  <si>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</si>
  <si>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</si>
  <si>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</si>
  <si>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</si>
  <si>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</si>
  <si>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</si>
  <si>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</si>
  <si>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</si>
  <si>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</si>
  <si>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</si>
  <si>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</si>
  <si>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</si>
  <si>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</si>
  <si>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</si>
  <si>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</si>
  <si>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</si>
  <si>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</si>
  <si>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</si>
  <si>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</si>
  <si>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</si>
  <si>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</si>
  <si>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</si>
  <si>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</si>
  <si>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</si>
  <si>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</si>
  <si>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</si>
  <si>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</si>
  <si>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</si>
  <si>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</si>
  <si>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</si>
  <si>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</si>
  <si>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</si>
  <si>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</si>
  <si>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</si>
  <si>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</si>
  <si>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</si>
  <si>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</si>
  <si>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</si>
  <si>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</si>
  <si>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</si>
  <si>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</si>
  <si>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</si>
  <si>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</si>
  <si>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</si>
  <si>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</si>
  <si>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</si>
  <si>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</si>
  <si>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</si>
  <si>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</si>
  <si>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</si>
  <si>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</si>
  <si>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</si>
  <si>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</si>
  <si>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</si>
  <si>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</si>
  <si>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</si>
  <si>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</si>
  <si>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</si>
  <si>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</si>
  <si>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</si>
  <si>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</si>
  <si>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</si>
  <si>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</si>
  <si>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</si>
  <si>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</si>
  <si>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</si>
  <si>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</si>
  <si>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</si>
  <si>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</si>
  <si>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</si>
  <si>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</si>
  <si>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</si>
  <si>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</si>
  <si>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</si>
  <si>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</si>
  <si>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</si>
  <si>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</si>
  <si>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</si>
  <si>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</si>
  <si>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</si>
  <si>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</si>
  <si>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</si>
  <si>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</si>
  <si>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</si>
  <si>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</si>
  <si>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</si>
  <si>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</si>
  <si>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</si>
  <si>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</si>
  <si>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</si>
  <si>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</si>
  <si>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</si>
  <si>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</si>
  <si>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</si>
  <si>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</si>
  <si>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</si>
  <si>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</si>
  <si>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</si>
  <si>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</si>
  <si>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</si>
  <si>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</si>
  <si>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</si>
  <si>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</si>
  <si>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</si>
  <si>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</si>
  <si>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</si>
  <si>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</si>
  <si>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</si>
  <si>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</si>
  <si>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</si>
  <si>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</si>
  <si>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</si>
  <si>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</si>
  <si>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</si>
  <si>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</si>
  <si>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</si>
  <si>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</si>
  <si>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</si>
  <si>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</si>
  <si>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</si>
  <si>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</si>
  <si>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</si>
  <si>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</si>
  <si>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</si>
  <si>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</si>
  <si>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</si>
  <si>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</si>
  <si>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</si>
  <si>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</si>
  <si>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</si>
  <si>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</si>
  <si>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</si>
  <si>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</si>
  <si>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</si>
  <si>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</si>
  <si>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</si>
  <si>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</si>
  <si>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</si>
  <si>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</si>
  <si>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</si>
  <si>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</si>
  <si>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</si>
  <si>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</si>
  <si>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</si>
  <si>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</si>
  <si>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</si>
  <si>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</si>
  <si>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</si>
  <si>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</si>
  <si>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</si>
  <si>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</si>
  <si>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</si>
  <si>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</si>
  <si>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</si>
  <si>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</si>
  <si>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</si>
  <si>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</si>
  <si>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</si>
  <si>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</si>
  <si>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</si>
  <si>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</si>
  <si>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</si>
  <si>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</si>
  <si>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</si>
  <si>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</si>
  <si>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</si>
  <si>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</si>
  <si>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</si>
  <si>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</si>
  <si>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</si>
  <si>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</si>
  <si>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</si>
  <si>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</si>
  <si>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</si>
  <si>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</si>
  <si>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</si>
  <si>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</si>
  <si>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</si>
  <si>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</si>
  <si>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</si>
  <si>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</si>
  <si>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</si>
  <si>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</si>
  <si>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</si>
  <si>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</si>
  <si>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</si>
  <si>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</si>
  <si>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</si>
  <si>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</si>
  <si>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</si>
  <si>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</si>
  <si>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</si>
  <si>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</si>
  <si>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</si>
  <si>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</si>
  <si>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</si>
  <si>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</si>
  <si>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</si>
  <si>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</si>
  <si>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</si>
  <si>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</si>
  <si>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</si>
  <si>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</si>
  <si>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</si>
  <si>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</si>
  <si>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</si>
  <si>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</si>
  <si>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</si>
  <si>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</si>
  <si>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</si>
  <si>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</si>
  <si>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</si>
  <si>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</si>
  <si>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</si>
  <si>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</si>
  <si>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</si>
  <si>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</si>
  <si>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</si>
  <si>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</si>
  <si>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</si>
  <si>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</si>
  <si>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</si>
  <si>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</si>
  <si>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</si>
  <si>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</si>
  <si>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</si>
  <si>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</si>
  <si>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</si>
  <si>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</si>
  <si>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</si>
  <si>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</si>
  <si>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</si>
  <si>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</si>
  <si>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</si>
  <si>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</si>
  <si>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</si>
  <si>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</si>
  <si>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</si>
  <si>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</si>
  <si>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</si>
  <si>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</si>
  <si>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</si>
  <si>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</si>
  <si>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</si>
  <si>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</si>
  <si>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</si>
  <si>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</si>
  <si>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</si>
  <si>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</si>
  <si>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</si>
  <si>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</si>
  <si>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</si>
  <si>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</si>
  <si>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</si>
  <si>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</si>
  <si>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</si>
  <si>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</si>
  <si>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</si>
  <si>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</si>
  <si>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</si>
  <si>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</si>
  <si>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</si>
  <si>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</si>
  <si>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</si>
  <si>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</si>
  <si>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</si>
  <si>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</si>
  <si>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</si>
  <si>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</si>
  <si>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</si>
  <si>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</si>
  <si>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</si>
  <si>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</si>
  <si>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</si>
  <si>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</si>
  <si>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</si>
  <si>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</si>
  <si>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</si>
  <si>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</si>
  <si>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</si>
  <si>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</si>
  <si>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</si>
  <si>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</si>
  <si>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</si>
  <si>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</si>
  <si>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</si>
  <si>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</si>
  <si>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</si>
  <si>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</si>
  <si>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</si>
  <si>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</si>
  <si>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</si>
  <si>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</si>
  <si>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</si>
  <si>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</si>
  <si>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</si>
  <si>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</si>
  <si>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</si>
  <si>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</si>
  <si>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</si>
  <si>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</si>
  <si>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</si>
  <si>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</si>
  <si>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</si>
  <si>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</si>
  <si>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</si>
  <si>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</si>
  <si>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</si>
  <si>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</si>
  <si>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</si>
  <si>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</si>
  <si>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</si>
  <si>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</si>
  <si>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</si>
  <si>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</si>
  <si>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</si>
  <si>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</si>
  <si>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</si>
  <si>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</si>
  <si>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</si>
  <si>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</si>
  <si>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</si>
  <si>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</si>
  <si>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</si>
  <si>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</si>
  <si>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</si>
  <si>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</si>
  <si>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</si>
  <si>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</si>
  <si>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</si>
  <si>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</si>
  <si>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</si>
  <si>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</si>
  <si>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</si>
  <si>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</si>
  <si>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</si>
  <si>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</si>
  <si>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</si>
  <si>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</si>
  <si>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</si>
  <si>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</si>
  <si>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</si>
  <si>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</si>
  <si>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</si>
  <si>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</si>
  <si>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</si>
  <si>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</si>
  <si>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</si>
  <si>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</si>
  <si>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</si>
  <si>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</si>
  <si>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</si>
  <si>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</si>
  <si>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</si>
  <si>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</si>
  <si>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</si>
  <si>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</si>
  <si>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</si>
  <si>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</si>
  <si>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</si>
  <si>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</si>
  <si>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</si>
  <si>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</si>
  <si>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</si>
  <si>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</si>
  <si>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</si>
  <si>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</si>
  <si>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</si>
  <si>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</si>
  <si>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</si>
  <si>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</si>
  <si>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</si>
  <si>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</si>
  <si>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</si>
  <si>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</si>
  <si>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</si>
  <si>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</si>
  <si>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</si>
  <si>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</si>
  <si>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</si>
  <si>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</si>
  <si>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</si>
  <si>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</si>
  <si>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</si>
  <si>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</si>
  <si>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</si>
  <si>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</si>
  <si>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</si>
  <si>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</si>
  <si>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</si>
  <si>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</si>
  <si>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</si>
  <si>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</si>
  <si>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</si>
  <si>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</si>
  <si>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</si>
  <si>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</si>
  <si>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</si>
  <si>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</si>
  <si>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</si>
  <si>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</si>
  <si>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</si>
  <si>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</si>
  <si>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</si>
  <si>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</si>
  <si>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</si>
  <si>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</si>
  <si>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</si>
  <si>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</si>
  <si>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</si>
  <si>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</si>
  <si>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</si>
  <si>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</si>
  <si>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</si>
  <si>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</si>
  <si>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</si>
  <si>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</si>
  <si>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</si>
  <si>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</si>
  <si>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</si>
  <si>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</si>
  <si>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</si>
  <si>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</si>
  <si>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</si>
  <si>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</si>
  <si>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</si>
  <si>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</si>
  <si>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</si>
  <si>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</si>
  <si>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</si>
  <si>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</si>
  <si>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</si>
  <si>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</si>
  <si>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</si>
  <si>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</si>
  <si>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</si>
  <si>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</si>
  <si>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</si>
  <si>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</si>
  <si>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</si>
  <si>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</si>
  <si>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</si>
  <si>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</si>
  <si>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</si>
  <si>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</si>
  <si>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</si>
  <si>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</si>
  <si>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</si>
  <si>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</si>
  <si>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</si>
  <si>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</si>
  <si>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</si>
  <si>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</si>
  <si>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</si>
  <si>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</si>
  <si>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</si>
  <si>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</si>
  <si>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</si>
  <si>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</si>
  <si>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</si>
  <si>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</si>
  <si>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</si>
  <si>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</si>
  <si>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</si>
  <si>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</si>
  <si>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</si>
  <si>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</si>
  <si>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</si>
  <si>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</si>
  <si>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</si>
  <si>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</si>
  <si>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</si>
  <si>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</si>
  <si>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</si>
  <si>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</si>
  <si>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</si>
  <si>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</si>
  <si>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</si>
  <si>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</si>
  <si>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</si>
  <si>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</si>
  <si>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</si>
  <si>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</si>
  <si>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</si>
  <si>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</si>
  <si>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</si>
  <si>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</si>
  <si>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</si>
  <si>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</si>
  <si>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</si>
  <si>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</si>
  <si>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</si>
  <si>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</si>
  <si>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</si>
  <si>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</si>
  <si>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</si>
  <si>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</si>
  <si>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</si>
  <si>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</si>
  <si>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</si>
  <si>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</si>
  <si>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</si>
  <si>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</si>
  <si>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</si>
  <si>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</si>
  <si>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</si>
  <si>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</si>
  <si>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</si>
  <si>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</si>
  <si>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</si>
  <si>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</si>
  <si>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</si>
  <si>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</si>
  <si>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</si>
  <si>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</si>
  <si>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</si>
  <si>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</si>
  <si>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</si>
  <si>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</si>
  <si>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</si>
  <si>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</si>
  <si>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</si>
  <si>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</si>
  <si>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</si>
  <si>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</si>
  <si>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</si>
  <si>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</si>
  <si>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</si>
  <si>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</si>
  <si>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</si>
  <si>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</si>
  <si>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</si>
  <si>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</si>
  <si>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</si>
  <si>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</si>
  <si>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</si>
  <si>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</si>
  <si>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</si>
  <si>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</si>
  <si>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</si>
  <si>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</si>
  <si>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</si>
  <si>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</si>
  <si>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</si>
  <si>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</si>
  <si>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</si>
  <si>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</si>
  <si>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</si>
  <si>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</si>
  <si>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</si>
  <si>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</si>
  <si>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</si>
  <si>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</si>
  <si>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</si>
  <si>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</si>
  <si>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</si>
  <si>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</si>
  <si>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</si>
  <si>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</si>
  <si>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</si>
  <si>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</si>
  <si>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</si>
  <si>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</si>
  <si>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</si>
  <si>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</si>
  <si>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</si>
  <si>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</si>
  <si>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</si>
  <si>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</si>
  <si>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</si>
  <si>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</si>
  <si>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</si>
  <si>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</si>
  <si>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</si>
  <si>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</si>
  <si>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</si>
  <si>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</si>
  <si>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</si>
  <si>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</si>
  <si>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</si>
  <si>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</si>
  <si>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</si>
  <si>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</si>
  <si>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</si>
  <si>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</si>
  <si>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</si>
  <si>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</si>
  <si>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</si>
  <si>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</si>
  <si>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</si>
  <si>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</si>
  <si>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</si>
  <si>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</si>
  <si>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</si>
  <si>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</si>
  <si>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</si>
  <si>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</si>
  <si>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</si>
  <si>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</si>
  <si>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</si>
  <si>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</si>
  <si>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</si>
  <si>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</si>
  <si>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</si>
  <si>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</si>
  <si>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</si>
  <si>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</si>
  <si>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</si>
  <si>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</si>
  <si>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</si>
  <si>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</si>
  <si>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</si>
  <si>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</si>
  <si>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</si>
  <si>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</si>
  <si>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</si>
  <si>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</si>
  <si>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</si>
  <si>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</si>
  <si>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</si>
  <si>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</si>
  <si>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</si>
  <si>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</si>
  <si>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</si>
  <si>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</si>
  <si>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</si>
  <si>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</si>
  <si>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</si>
  <si>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</si>
  <si>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</si>
  <si>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</si>
  <si>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</si>
  <si>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</si>
  <si>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</si>
  <si>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</si>
  <si>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</si>
  <si>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</si>
  <si>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</si>
  <si>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</si>
  <si>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</si>
  <si>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</si>
  <si>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</si>
  <si>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</si>
  <si>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</si>
  <si>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</si>
  <si>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</si>
  <si>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</si>
  <si>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</si>
  <si>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</si>
  <si>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</si>
  <si>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</si>
  <si>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</si>
  <si>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</si>
  <si>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</si>
  <si>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</si>
  <si>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</si>
  <si>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</si>
  <si>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</si>
  <si>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</si>
  <si>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</si>
  <si>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</si>
  <si>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</si>
  <si>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</si>
  <si>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</si>
  <si>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</si>
  <si>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</si>
  <si>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</si>
  <si>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</si>
  <si>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</si>
  <si>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</si>
  <si>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</si>
  <si>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</si>
  <si>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</si>
  <si>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</si>
  <si>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</si>
  <si>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</si>
  <si>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</si>
  <si>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</si>
  <si>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</si>
  <si>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</si>
  <si>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</si>
  <si>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</si>
  <si>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</si>
  <si>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</si>
  <si>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</si>
  <si>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</si>
  <si>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</si>
  <si>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</si>
  <si>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</si>
  <si>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</si>
  <si>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</si>
  <si>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</si>
  <si>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</si>
  <si>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</si>
  <si>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</si>
  <si>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</si>
  <si>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</si>
  <si>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</si>
  <si>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</si>
  <si>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</si>
  <si>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</si>
  <si>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</si>
  <si>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</si>
  <si>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</si>
  <si>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</si>
  <si>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</si>
  <si>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</si>
  <si>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</si>
  <si>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</si>
  <si>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</si>
  <si>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</si>
  <si>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</si>
  <si>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</si>
  <si>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</si>
  <si>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</si>
  <si>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</si>
  <si>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</si>
  <si>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</si>
  <si>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</si>
  <si>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</si>
  <si>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</si>
  <si>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</si>
  <si>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</si>
  <si>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</si>
  <si>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</si>
  <si>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</si>
  <si>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</si>
  <si>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</si>
  <si>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</si>
  <si>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</si>
  <si>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</si>
  <si>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</si>
  <si>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</si>
  <si>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</si>
  <si>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</si>
  <si>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</si>
  <si>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</si>
  <si>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</si>
  <si>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</si>
  <si>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</si>
  <si>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</si>
  <si>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</si>
  <si>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</si>
  <si>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</si>
  <si>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</si>
  <si>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</si>
  <si>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</si>
  <si>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</si>
  <si>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</si>
  <si>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</si>
  <si>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</si>
  <si>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</si>
  <si>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</si>
  <si>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</si>
  <si>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</si>
  <si>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</si>
  <si>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</si>
  <si>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</si>
  <si>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</si>
  <si>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</si>
  <si>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</si>
  <si>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</si>
  <si>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</si>
  <si>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</si>
  <si>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</si>
  <si>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</si>
  <si>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</si>
  <si>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</si>
  <si>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</si>
  <si>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</si>
  <si>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</si>
  <si>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</si>
  <si>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</si>
  <si>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</si>
  <si>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</si>
  <si>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</si>
  <si>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</si>
  <si>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</si>
  <si>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</si>
  <si>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</si>
  <si>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</si>
  <si>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</si>
  <si>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</si>
  <si>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</si>
  <si>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</si>
  <si>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</si>
  <si>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</si>
  <si>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</si>
  <si>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</si>
  <si>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</si>
  <si>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</si>
  <si>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</si>
  <si>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</si>
  <si>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</si>
  <si>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</si>
  <si>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</si>
  <si>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</si>
  <si>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</si>
  <si>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</si>
  <si>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</si>
  <si>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</si>
  <si>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</si>
  <si>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</si>
  <si>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</si>
  <si>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</si>
  <si>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</si>
  <si>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</si>
  <si>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</si>
  <si>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</si>
  <si>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</si>
  <si>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</si>
  <si>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</si>
  <si>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</si>
  <si>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</si>
  <si>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</si>
  <si>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</si>
  <si>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</si>
  <si>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</si>
  <si>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</si>
  <si>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</si>
  <si>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</si>
  <si>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</si>
  <si>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</si>
  <si>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</si>
  <si>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</si>
  <si>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</si>
  <si>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</si>
  <si>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</si>
  <si>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</si>
  <si>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</si>
  <si>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</si>
  <si>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</si>
  <si>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</si>
  <si>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</si>
  <si>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</si>
  <si>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</si>
  <si>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</si>
  <si>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</si>
  <si>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</si>
  <si>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</si>
  <si>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</si>
  <si>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</si>
  <si>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</si>
  <si>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</si>
  <si>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</si>
  <si>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</si>
  <si>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</si>
  <si>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</si>
  <si>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</si>
  <si>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</si>
  <si>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</si>
  <si>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</si>
  <si>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</si>
  <si>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</si>
  <si>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</si>
  <si>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</si>
  <si>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</si>
  <si>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</si>
  <si>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</si>
  <si>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</si>
  <si>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</si>
  <si>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</si>
  <si>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</si>
  <si>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</si>
  <si>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</si>
  <si>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</si>
  <si>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</si>
  <si>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</si>
  <si>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</si>
  <si>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</si>
  <si>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</si>
  <si>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</si>
  <si>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</si>
  <si>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</si>
  <si>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</si>
  <si>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</si>
  <si>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</si>
  <si>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</si>
  <si>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</si>
  <si>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</si>
  <si>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</si>
  <si>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</si>
  <si>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</si>
  <si>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</si>
  <si>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</si>
  <si>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</si>
  <si>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</si>
  <si>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</si>
  <si>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</si>
  <si>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</si>
  <si>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</si>
  <si>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</si>
  <si>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</si>
  <si>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</si>
  <si>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</si>
  <si>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</si>
  <si>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</si>
  <si>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</si>
  <si>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</si>
  <si>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</si>
  <si>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</si>
  <si>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</si>
  <si>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</si>
  <si>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</si>
  <si>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</si>
  <si>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</si>
  <si>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</si>
  <si>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</si>
  <si>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</si>
  <si>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</si>
  <si>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</si>
  <si>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</si>
  <si>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</si>
  <si>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</si>
  <si>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</si>
  <si>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</si>
  <si>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</si>
  <si>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</si>
  <si>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</si>
  <si>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</si>
  <si>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</si>
  <si>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</si>
  <si>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</si>
  <si>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</si>
  <si>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</si>
  <si>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</si>
  <si>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</si>
  <si>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</si>
  <si>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</si>
  <si>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</si>
  <si>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</si>
  <si>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</si>
  <si>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</si>
  <si>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</si>
  <si>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</si>
  <si>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</si>
  <si>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</si>
  <si>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</si>
  <si>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</si>
  <si>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</si>
  <si>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</si>
  <si>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</si>
  <si>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</si>
  <si>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</si>
  <si>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</si>
  <si>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</si>
  <si>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</si>
  <si>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</si>
  <si>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</si>
  <si>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</si>
  <si>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</si>
  <si>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</si>
  <si>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</si>
  <si>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</si>
  <si>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</si>
  <si>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</si>
  <si>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</si>
  <si>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</si>
  <si>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</si>
  <si>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</si>
  <si>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</si>
  <si>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</si>
  <si>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</si>
  <si>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</si>
  <si>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</si>
  <si>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</si>
  <si>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</si>
  <si>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</si>
  <si>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</si>
  <si>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</si>
  <si>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</si>
  <si>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</si>
  <si>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</si>
  <si>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</si>
  <si>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</si>
  <si>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</si>
  <si>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</si>
  <si>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</si>
  <si>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</si>
  <si>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</si>
  <si>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</si>
  <si>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</si>
  <si>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</si>
  <si>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</si>
  <si>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</si>
  <si>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</si>
  <si>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</si>
  <si>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</si>
  <si>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</si>
  <si>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</si>
  <si>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</si>
  <si>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</si>
  <si>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</si>
  <si>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</si>
  <si>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</si>
  <si>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</si>
  <si>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</si>
  <si>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</si>
  <si>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</si>
  <si>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</si>
  <si>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</si>
  <si>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</si>
  <si>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</si>
  <si>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</si>
  <si>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</si>
  <si>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</si>
  <si>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</si>
  <si>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</si>
  <si>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</si>
  <si>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</si>
  <si>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</si>
  <si>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</si>
  <si>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</si>
  <si>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</si>
  <si>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</si>
  <si>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</si>
  <si>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</si>
  <si>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</si>
  <si>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</si>
  <si>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</si>
  <si>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</si>
  <si>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</si>
  <si>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</si>
  <si>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</si>
  <si>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</si>
  <si>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</si>
  <si>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</si>
  <si>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</si>
  <si>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</si>
  <si>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</si>
  <si>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</si>
  <si>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</si>
  <si>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</si>
  <si>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</si>
  <si>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</si>
  <si>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</si>
  <si>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</si>
  <si>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</si>
  <si>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</si>
  <si>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</si>
  <si>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</si>
  <si>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</si>
  <si>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</si>
  <si>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</si>
  <si>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</si>
  <si>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</si>
  <si>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</si>
  <si>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</si>
  <si>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</si>
  <si>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</si>
  <si>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</si>
  <si>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</si>
  <si>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</si>
  <si>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</si>
  <si>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</si>
  <si>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</si>
  <si>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</si>
  <si>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</si>
  <si>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</si>
  <si>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</si>
  <si>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</si>
  <si>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</si>
  <si>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</si>
  <si>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</si>
  <si>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</si>
  <si>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</si>
  <si>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</si>
  <si>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</si>
  <si>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</si>
  <si>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</si>
  <si>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</si>
  <si>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</si>
  <si>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</si>
  <si>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</si>
  <si>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</si>
  <si>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</si>
  <si>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</si>
  <si>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</si>
  <si>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</si>
  <si>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</si>
  <si>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</si>
  <si>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</si>
  <si>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</si>
  <si>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</si>
  <si>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</si>
  <si>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</si>
  <si>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</si>
  <si>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</si>
  <si>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</si>
  <si>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</si>
  <si>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</si>
  <si>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</si>
  <si>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</si>
  <si>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</si>
  <si>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</si>
  <si>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</si>
  <si>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</si>
  <si>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</si>
  <si>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</si>
  <si>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</si>
  <si>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</si>
  <si>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</si>
  <si>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</si>
  <si>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</si>
  <si>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</si>
  <si>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</si>
  <si>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</si>
  <si>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</si>
  <si>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</si>
  <si>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</si>
  <si>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</si>
  <si>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</si>
  <si>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</si>
  <si>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</si>
  <si>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</si>
  <si>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</si>
  <si>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</si>
  <si>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</si>
  <si>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</si>
  <si>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</si>
  <si>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</si>
  <si>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</si>
  <si>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</si>
  <si>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</si>
  <si>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</si>
  <si>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</si>
  <si>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</si>
  <si>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</si>
  <si>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</si>
  <si>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</si>
  <si>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</si>
  <si>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</si>
  <si>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</si>
  <si>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</si>
  <si>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</si>
  <si>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</si>
  <si>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</si>
  <si>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</si>
  <si>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</si>
  <si>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</si>
  <si>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</si>
  <si>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</si>
  <si>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</si>
  <si>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</si>
  <si>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</si>
  <si>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</si>
  <si>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</si>
  <si>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</si>
  <si>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</si>
  <si>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</si>
  <si>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</si>
  <si>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</si>
  <si>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</si>
  <si>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</si>
  <si>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</si>
  <si>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</si>
  <si>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</si>
  <si>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</si>
  <si>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</si>
  <si>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</si>
  <si>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</si>
  <si>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</si>
  <si>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</si>
  <si>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</si>
  <si>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</si>
  <si>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</si>
  <si>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</si>
  <si>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</si>
  <si>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</si>
  <si>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</si>
  <si>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</si>
  <si>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</si>
  <si>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</si>
  <si>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</si>
  <si>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</si>
  <si>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</si>
  <si>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</si>
  <si>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</si>
  <si>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</si>
  <si>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</si>
  <si>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</si>
  <si>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</si>
  <si>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</si>
  <si>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</si>
  <si>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</si>
  <si>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</si>
  <si>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</si>
  <si>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</si>
  <si>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</si>
  <si>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</si>
  <si>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</si>
  <si>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</si>
  <si>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</si>
  <si>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</si>
  <si>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</si>
  <si>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</si>
  <si>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</si>
  <si>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</si>
  <si>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</si>
  <si>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</si>
  <si>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</si>
  <si>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</si>
  <si>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</si>
  <si>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</si>
  <si>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</si>
  <si>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</si>
  <si>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</si>
  <si>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</si>
  <si>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</si>
  <si>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</si>
  <si>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</si>
  <si>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</si>
  <si>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</si>
  <si>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</si>
  <si>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</si>
  <si>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</si>
  <si>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</si>
  <si>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</si>
  <si>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</si>
  <si>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</si>
  <si>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</si>
  <si>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</si>
  <si>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</si>
  <si>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</si>
  <si>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</si>
  <si>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</si>
  <si>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</si>
  <si>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</si>
  <si>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</si>
  <si>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</si>
  <si>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</si>
  <si>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</si>
  <si>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</si>
  <si>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</si>
  <si>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</si>
  <si>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</si>
  <si>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</si>
  <si>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</si>
  <si>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</si>
  <si>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</si>
  <si>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</si>
  <si>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</si>
  <si>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</si>
  <si>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</si>
  <si>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</si>
  <si>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</si>
  <si>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</si>
  <si>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</si>
  <si>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</si>
  <si>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</si>
  <si>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</si>
  <si>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</si>
  <si>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</si>
  <si>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</si>
  <si>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</si>
  <si>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</si>
  <si>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</si>
  <si>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</si>
  <si>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</si>
  <si>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</si>
  <si>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</si>
  <si>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</si>
  <si>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</si>
  <si>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</si>
  <si>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</si>
  <si>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</si>
  <si>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</si>
  <si>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</si>
  <si>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</si>
  <si>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</si>
  <si>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</si>
  <si>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</si>
  <si>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</si>
  <si>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</si>
  <si>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</si>
  <si>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</si>
  <si>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</si>
  <si>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</si>
  <si>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</si>
  <si>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</si>
  <si>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</si>
  <si>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</si>
  <si>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</si>
  <si>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</si>
  <si>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</si>
  <si>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</si>
  <si>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</si>
  <si>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</si>
  <si>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</si>
  <si>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</si>
  <si>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</si>
  <si>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</si>
  <si>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</si>
  <si>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</si>
  <si>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</si>
  <si>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</si>
  <si>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</si>
  <si>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</si>
  <si>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</si>
  <si>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</si>
  <si>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</si>
  <si>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</si>
  <si>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</si>
  <si>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</si>
  <si>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</si>
  <si>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</si>
  <si>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</si>
  <si>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</si>
  <si>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</si>
  <si>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</si>
  <si>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</si>
  <si>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</si>
  <si>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</si>
  <si>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</si>
  <si>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</si>
  <si>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</si>
  <si>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</si>
  <si>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</si>
  <si>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</si>
  <si>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</si>
  <si>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</si>
  <si>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</si>
  <si>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</si>
  <si>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</si>
  <si>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</si>
  <si>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</si>
  <si>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</si>
  <si>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</si>
  <si>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</si>
  <si>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</si>
  <si>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</si>
  <si>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</si>
  <si>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</si>
  <si>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</si>
  <si>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</si>
  <si>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</si>
  <si>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</si>
  <si>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</si>
  <si>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</si>
  <si>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</si>
  <si>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</si>
  <si>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</si>
  <si>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</si>
  <si>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</si>
  <si>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</si>
  <si>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</si>
  <si>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</si>
  <si>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</si>
  <si>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</si>
  <si>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</si>
  <si>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</si>
  <si>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</si>
  <si>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</si>
  <si>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</si>
  <si>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</si>
  <si>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</si>
  <si>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</si>
  <si>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</si>
  <si>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</si>
  <si>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</si>
  <si>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</si>
  <si>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</si>
  <si>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</si>
  <si>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</si>
  <si>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</si>
  <si>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</si>
  <si>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</si>
  <si>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</si>
  <si>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</si>
  <si>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</si>
  <si>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</si>
  <si>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</si>
  <si>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</si>
  <si>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</si>
  <si>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</si>
  <si>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</si>
  <si>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</si>
  <si>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</si>
  <si>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</si>
  <si>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</si>
  <si>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</si>
  <si>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</si>
  <si>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</si>
  <si>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</si>
  <si>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</si>
  <si>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</si>
  <si>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</si>
  <si>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</si>
  <si>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</si>
  <si>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</si>
  <si>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</si>
  <si>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</si>
  <si>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</si>
  <si>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</si>
  <si>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</si>
  <si>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</si>
  <si>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</si>
  <si>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</si>
  <si>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</si>
  <si>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</si>
  <si>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</si>
  <si>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</si>
  <si>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</si>
  <si>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</si>
  <si>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</si>
  <si>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</si>
  <si>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</si>
  <si>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</si>
  <si>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</si>
  <si>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</si>
  <si>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</si>
  <si>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</si>
  <si>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</si>
  <si>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</si>
  <si>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</si>
  <si>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</si>
  <si>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</si>
  <si>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</si>
  <si>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</si>
  <si>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</si>
  <si>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</si>
  <si>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</si>
  <si>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</si>
  <si>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</si>
  <si>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</si>
  <si>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</si>
  <si>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</si>
  <si>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</si>
  <si>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</si>
  <si>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</si>
  <si>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</si>
  <si>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</si>
  <si>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</si>
  <si>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</si>
  <si>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</si>
  <si>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</si>
  <si>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</si>
  <si>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</si>
  <si>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</si>
  <si>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</si>
  <si>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</si>
  <si>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</si>
  <si>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</si>
  <si>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</si>
  <si>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</si>
  <si>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</si>
  <si>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</si>
  <si>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</si>
  <si>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</si>
  <si>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</si>
  <si>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</si>
  <si>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</si>
  <si>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</si>
  <si>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</si>
  <si>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</si>
  <si>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</si>
  <si>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</si>
  <si>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</si>
  <si>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</si>
  <si>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</si>
  <si>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</si>
  <si>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</si>
  <si>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</si>
  <si>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</si>
  <si>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</si>
  <si>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</si>
  <si>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</si>
  <si>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</si>
  <si>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</si>
  <si>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</si>
  <si>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</si>
  <si>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</si>
  <si>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</si>
  <si>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</si>
  <si>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</si>
  <si>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</si>
  <si>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</si>
  <si>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</si>
  <si>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</si>
  <si>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</si>
  <si>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</si>
  <si>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</si>
  <si>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</si>
  <si>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</si>
  <si>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</si>
  <si>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</si>
  <si>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</si>
  <si>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</si>
  <si>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</si>
  <si>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</si>
  <si>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</si>
  <si>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</si>
  <si>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</si>
  <si>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</si>
  <si>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</si>
  <si>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</si>
  <si>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</si>
  <si>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</si>
  <si>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</si>
  <si>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</si>
  <si>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</si>
  <si>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</si>
  <si>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</si>
  <si>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</si>
  <si>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</si>
  <si>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</si>
  <si>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</si>
  <si>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</si>
  <si>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</si>
  <si>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</si>
  <si>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</si>
  <si>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</si>
  <si>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</si>
  <si>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</si>
  <si>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</si>
  <si>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</si>
  <si>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</si>
  <si>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</si>
  <si>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</si>
  <si>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</si>
  <si>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</si>
  <si>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</si>
  <si>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</si>
  <si>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</si>
  <si>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</si>
  <si>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</si>
  <si>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</si>
  <si>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</si>
  <si>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</si>
  <si>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</si>
  <si>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</si>
  <si>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</si>
  <si>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</si>
  <si>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</si>
  <si>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</si>
  <si>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</si>
  <si>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</si>
  <si>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</si>
  <si>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</si>
  <si>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</si>
  <si>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</si>
  <si>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</si>
  <si>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</si>
  <si>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</si>
  <si>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</si>
  <si>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</si>
  <si>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</si>
  <si>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</si>
  <si>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</si>
  <si>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</si>
  <si>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</si>
  <si>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</si>
  <si>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</si>
  <si>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</si>
  <si>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</si>
  <si>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</si>
  <si>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</si>
  <si>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</si>
  <si>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</si>
  <si>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</si>
  <si>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</si>
  <si>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</si>
  <si>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</si>
  <si>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</si>
  <si>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</si>
  <si>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</si>
  <si>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</si>
  <si>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</si>
  <si>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</si>
  <si>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</si>
  <si>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</si>
  <si>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</si>
  <si>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</si>
  <si>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</si>
  <si>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</si>
  <si>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</si>
  <si>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</si>
  <si>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</si>
  <si>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</si>
  <si>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</si>
  <si>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</si>
  <si>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</si>
  <si>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</si>
  <si>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</si>
  <si>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</si>
  <si>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</si>
  <si>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</si>
  <si>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</si>
  <si>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</si>
  <si>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</si>
  <si>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</si>
  <si>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</si>
  <si>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</si>
  <si>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</si>
  <si>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</si>
  <si>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</si>
  <si>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</si>
  <si>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</si>
  <si>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</si>
  <si>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</si>
  <si>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</si>
  <si>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</si>
  <si>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</si>
  <si>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</si>
  <si>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</si>
  <si>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</si>
  <si>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</si>
  <si>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</si>
  <si>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</si>
  <si>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</si>
  <si>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</si>
  <si>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</si>
  <si>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</si>
  <si>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</si>
  <si>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</si>
  <si>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</si>
  <si>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</si>
  <si>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</si>
  <si>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</si>
  <si>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</si>
  <si>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</si>
  <si>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</si>
  <si>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</si>
  <si>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</si>
  <si>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</si>
  <si>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</si>
  <si>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</si>
  <si>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</si>
  <si>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</si>
  <si>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</si>
  <si>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</si>
  <si>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</si>
  <si>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</si>
  <si>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</si>
  <si>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</si>
  <si>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</si>
  <si>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</si>
  <si>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</si>
  <si>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</si>
  <si>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</si>
  <si>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</si>
  <si>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</si>
  <si>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</si>
  <si>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</si>
  <si>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</si>
  <si>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</si>
  <si>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</si>
  <si>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</si>
  <si>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</si>
  <si>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</si>
  <si>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</si>
  <si>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</si>
  <si>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</si>
  <si>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</si>
  <si>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</si>
  <si>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</si>
  <si>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</si>
  <si>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</si>
  <si>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</si>
  <si>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</si>
  <si>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</si>
  <si>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</si>
  <si>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</si>
  <si>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</si>
  <si>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</si>
  <si>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</si>
  <si>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</si>
  <si>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</si>
  <si>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</si>
  <si>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</si>
  <si>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</si>
  <si>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</si>
  <si>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</si>
  <si>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</si>
  <si>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</si>
  <si>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</si>
  <si>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</si>
  <si>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</si>
  <si>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</si>
  <si>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</si>
  <si>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</si>
  <si>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</si>
  <si>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</si>
  <si>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</si>
  <si>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</si>
  <si>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</si>
  <si>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</si>
  <si>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</si>
  <si>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</si>
  <si>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</si>
  <si>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</si>
  <si>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</si>
  <si>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</si>
  <si>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</si>
  <si>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</si>
  <si>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</si>
  <si>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</si>
  <si>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</si>
  <si>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</si>
  <si>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</si>
  <si>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</si>
  <si>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</si>
  <si>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</si>
  <si>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</si>
  <si>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</si>
  <si>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</si>
  <si>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</si>
  <si>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</si>
  <si>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</si>
  <si>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</si>
  <si>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</si>
  <si>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</si>
  <si>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</si>
  <si>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</si>
  <si>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</si>
  <si>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</si>
  <si>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</si>
  <si>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</si>
  <si>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</si>
  <si>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</si>
  <si>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</si>
  <si>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</si>
  <si>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</si>
  <si>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</si>
  <si>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</si>
  <si>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</si>
  <si>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</si>
  <si>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</si>
  <si>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</si>
  <si>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</si>
  <si>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</si>
  <si>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</si>
  <si>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</si>
  <si>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</si>
  <si>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</si>
  <si>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</si>
  <si>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</si>
  <si>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</si>
  <si>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</si>
  <si>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</si>
  <si>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</si>
  <si>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</si>
  <si>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</si>
  <si>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</si>
  <si>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</si>
  <si>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</si>
  <si>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</si>
  <si>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</si>
  <si>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</si>
  <si>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</si>
  <si>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</si>
  <si>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</si>
  <si>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</si>
  <si>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</si>
  <si>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</si>
  <si>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</si>
  <si>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</si>
  <si>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</si>
  <si>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</si>
  <si>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</si>
  <si>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</si>
  <si>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</si>
  <si>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</si>
  <si>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</si>
  <si>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</si>
  <si>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</si>
  <si>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</si>
  <si>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</si>
  <si>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</si>
  <si>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</si>
  <si>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</si>
  <si>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</si>
  <si>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</si>
  <si>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</si>
  <si>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</si>
  <si>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</si>
  <si>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</si>
  <si>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</si>
  <si>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</si>
  <si>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</si>
  <si>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</si>
  <si>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</si>
  <si>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</si>
  <si>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</si>
  <si>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</si>
  <si>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</si>
  <si>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</si>
  <si>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</si>
  <si>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</si>
  <si>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</si>
  <si>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</si>
  <si>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</si>
  <si>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</si>
  <si>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</si>
  <si>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</si>
  <si>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</si>
  <si>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</si>
  <si>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</si>
  <si>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</si>
  <si>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</si>
  <si>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</si>
  <si>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</si>
  <si>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</si>
  <si>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</si>
  <si>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</si>
  <si>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</si>
  <si>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</si>
  <si>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</si>
  <si>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</si>
  <si>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</si>
  <si>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</si>
  <si>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</si>
  <si>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</si>
  <si>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</si>
  <si>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</si>
  <si>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</si>
  <si>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</si>
  <si>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</si>
  <si>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</si>
  <si>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</si>
  <si>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</si>
  <si>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</si>
  <si>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</si>
  <si>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</si>
  <si>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</si>
  <si>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</si>
  <si>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</si>
  <si>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</si>
  <si>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</si>
  <si>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</si>
  <si>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</si>
  <si>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</si>
  <si>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</si>
  <si>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</si>
  <si>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</si>
  <si>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</si>
  <si>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</si>
  <si>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</si>
  <si>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</si>
  <si>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</si>
  <si>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</si>
  <si>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</si>
  <si>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</si>
  <si>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</si>
  <si>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</si>
  <si>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</si>
  <si>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</si>
  <si>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</si>
  <si>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</si>
  <si>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</si>
  <si>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</si>
  <si>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</si>
  <si>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</si>
  <si>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</si>
  <si>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</si>
  <si>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</si>
  <si>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</si>
  <si>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</si>
  <si>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</si>
  <si>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</si>
  <si>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</si>
  <si>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</si>
  <si>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</si>
  <si>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</si>
  <si>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</si>
  <si>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</si>
  <si>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</si>
  <si>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</si>
  <si>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</si>
  <si>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</si>
  <si>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</si>
  <si>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</si>
  <si>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</si>
  <si>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</si>
  <si>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</si>
  <si>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</si>
  <si>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</si>
  <si>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</si>
  <si>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</si>
  <si>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</si>
  <si>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</si>
  <si>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</si>
  <si>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</si>
  <si>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</si>
  <si>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</si>
  <si>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</si>
  <si>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</si>
  <si>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</si>
  <si>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</si>
  <si>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</si>
  <si>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</si>
  <si>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</si>
  <si>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</si>
  <si>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</si>
  <si>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</si>
  <si>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</si>
  <si>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</si>
  <si>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</si>
  <si>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</si>
  <si>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</si>
  <si>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</si>
  <si>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</si>
  <si>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</si>
  <si>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</si>
  <si>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</si>
  <si>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</si>
  <si>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</si>
  <si>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</si>
  <si>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</si>
  <si>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</si>
  <si>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</si>
  <si>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</si>
  <si>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</si>
  <si>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</si>
  <si>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</si>
  <si>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</si>
  <si>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</si>
  <si>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</si>
  <si>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</si>
  <si>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</si>
  <si>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</si>
  <si>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</si>
  <si>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</si>
  <si>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</si>
  <si>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</si>
  <si>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</si>
  <si>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</si>
  <si>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</si>
  <si>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</si>
  <si>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</si>
  <si>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</si>
  <si>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</si>
  <si>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</si>
  <si>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</si>
  <si>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</si>
  <si>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</si>
  <si>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</si>
  <si>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</si>
  <si>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</si>
  <si>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</si>
  <si>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</si>
  <si>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</si>
  <si>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</si>
  <si>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</si>
  <si>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</si>
  <si>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</si>
  <si>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</si>
  <si>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</si>
  <si>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</si>
  <si>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</si>
  <si>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</si>
  <si>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</si>
  <si>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</si>
  <si>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</si>
  <si>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</si>
  <si>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</si>
  <si>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</si>
  <si>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</si>
  <si>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</si>
  <si>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</si>
  <si>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</si>
  <si>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</si>
  <si>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</si>
  <si>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</si>
  <si>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</si>
  <si>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</si>
  <si>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</si>
  <si>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</si>
  <si>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</si>
  <si>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</si>
  <si>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</si>
  <si>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</si>
  <si>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</si>
  <si>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</si>
  <si>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</si>
  <si>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</si>
  <si>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</si>
  <si>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</si>
  <si>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</si>
  <si>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</si>
  <si>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</si>
  <si>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</si>
  <si>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</si>
  <si>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</si>
  <si>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</si>
  <si>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</si>
  <si>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</si>
  <si>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</si>
  <si>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</si>
  <si>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</si>
  <si>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</si>
  <si>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</si>
  <si>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</si>
  <si>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</si>
  <si>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</si>
  <si>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</si>
  <si>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</si>
  <si>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</si>
  <si>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</si>
  <si>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</si>
  <si>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</si>
  <si>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</si>
  <si>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</si>
  <si>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</si>
  <si>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</si>
  <si>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</si>
  <si>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</si>
  <si>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</si>
  <si>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</si>
  <si>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</si>
  <si>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</si>
  <si>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</si>
  <si>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</si>
  <si>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</si>
  <si>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</si>
  <si>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</si>
  <si>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</si>
  <si>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</si>
  <si>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</si>
  <si>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</si>
  <si>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</si>
  <si>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</si>
  <si>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</si>
  <si>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</si>
  <si>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</si>
  <si>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</si>
  <si>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</si>
  <si>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</si>
  <si>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</si>
  <si>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</si>
  <si>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</si>
  <si>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</si>
  <si>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</si>
  <si>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</si>
  <si>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</si>
  <si>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</si>
  <si>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</si>
  <si>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</si>
  <si>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</si>
  <si>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</si>
  <si>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</si>
  <si>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</si>
  <si>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</si>
  <si>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</si>
  <si>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</si>
  <si>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</si>
  <si>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</si>
  <si>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</si>
  <si>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</si>
  <si>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</si>
  <si>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</si>
  <si>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</si>
  <si>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</si>
  <si>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</si>
  <si>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</si>
  <si>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</si>
  <si>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</si>
  <si>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</si>
  <si>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</si>
  <si>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</si>
  <si>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</si>
  <si>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</si>
  <si>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</si>
  <si>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</si>
  <si>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</si>
  <si>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</si>
  <si>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</si>
  <si>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</si>
  <si>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</si>
  <si>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</si>
  <si>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</si>
  <si>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</si>
  <si>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</si>
  <si>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</si>
  <si>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</si>
  <si>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</si>
  <si>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</si>
  <si>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</si>
  <si>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</si>
  <si>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</si>
  <si>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</si>
  <si>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</si>
  <si>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</si>
  <si>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</si>
  <si>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</si>
  <si>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</si>
  <si>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</si>
  <si>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</si>
  <si>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</si>
  <si>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</si>
  <si>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</si>
  <si>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</si>
  <si>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</si>
  <si>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</si>
  <si>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</si>
  <si>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</si>
  <si>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</si>
  <si>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</si>
  <si>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</si>
  <si>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</si>
  <si>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</si>
  <si>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</si>
  <si>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</si>
  <si>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</si>
  <si>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</si>
  <si>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</si>
  <si>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</si>
  <si>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</si>
  <si>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</si>
  <si>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</si>
  <si>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</si>
  <si>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</si>
  <si>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</si>
  <si>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</si>
  <si>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</si>
  <si>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</si>
  <si>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</si>
  <si>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</si>
  <si>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</si>
  <si>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</si>
  <si>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</si>
  <si>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</si>
  <si>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</si>
  <si>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</si>
  <si>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</si>
  <si>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</si>
  <si>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</si>
  <si>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</si>
  <si>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</si>
  <si>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</si>
  <si>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</si>
  <si>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</si>
  <si>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</si>
  <si>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</si>
  <si>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</si>
  <si>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</si>
  <si>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</si>
  <si>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</si>
  <si>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</si>
  <si>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</si>
  <si>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</si>
  <si>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</si>
  <si>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</si>
  <si>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</si>
  <si>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</si>
  <si>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</si>
  <si>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</si>
  <si>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</si>
  <si>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</si>
  <si>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</si>
  <si>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</si>
  <si>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</si>
  <si>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</si>
  <si>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</si>
  <si>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</si>
  <si>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</si>
  <si>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</si>
  <si>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</si>
  <si>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</si>
  <si>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</si>
  <si>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</si>
  <si>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</si>
  <si>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</si>
  <si>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</si>
  <si>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</si>
  <si>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</si>
  <si>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</si>
  <si>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</si>
  <si>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</si>
  <si>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</si>
  <si>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</si>
  <si>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</si>
  <si>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</si>
  <si>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</si>
  <si>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</si>
  <si>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</si>
  <si>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</si>
  <si>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</si>
  <si>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</si>
  <si>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</si>
  <si>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</si>
  <si>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</si>
  <si>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</si>
  <si>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</si>
  <si>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</si>
  <si>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</si>
  <si>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</si>
  <si>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</si>
  <si>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</si>
  <si>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</si>
  <si>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</si>
  <si>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</si>
  <si>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</si>
  <si>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</si>
  <si>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</si>
  <si>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</si>
  <si>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</si>
  <si>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</si>
  <si>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</si>
  <si>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</si>
  <si>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</si>
  <si>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</si>
  <si>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</si>
  <si>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</si>
  <si>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</si>
  <si>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</si>
  <si>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</si>
  <si>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</si>
  <si>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</si>
  <si>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</si>
  <si>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</si>
  <si>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</si>
  <si>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</si>
  <si>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</si>
  <si>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</si>
  <si>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</si>
  <si>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</si>
  <si>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</si>
  <si>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</si>
  <si>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</si>
  <si>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</si>
  <si>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</si>
  <si>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</si>
  <si>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</si>
  <si>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</si>
  <si>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</si>
  <si>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</si>
  <si>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</si>
  <si>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</si>
  <si>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</si>
  <si>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</si>
  <si>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</si>
  <si>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</si>
  <si>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</si>
  <si>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</si>
  <si>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</si>
  <si>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</si>
  <si>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</si>
  <si>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</si>
  <si>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</si>
  <si>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</si>
  <si>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</si>
  <si>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</si>
  <si>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</si>
  <si>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</si>
  <si>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</si>
  <si>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</si>
  <si>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</si>
  <si>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</si>
  <si>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</si>
  <si>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</si>
  <si>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</si>
  <si>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</si>
  <si>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</si>
  <si>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</si>
  <si>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</si>
  <si>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</si>
  <si>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</si>
  <si>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</si>
  <si>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</si>
  <si>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</si>
  <si>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</si>
  <si>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</si>
  <si>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</si>
  <si>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</si>
  <si>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</si>
  <si>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</si>
  <si>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</si>
  <si>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</si>
  <si>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</si>
  <si>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</si>
  <si>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</si>
  <si>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</si>
  <si>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</si>
  <si>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</si>
  <si>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</si>
  <si>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</si>
  <si>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</si>
  <si>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</si>
  <si>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</si>
  <si>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</si>
  <si>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</si>
  <si>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</si>
  <si>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</si>
  <si>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</si>
  <si>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</si>
  <si>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</si>
  <si>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</si>
  <si>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</si>
  <si>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</si>
  <si>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</si>
  <si>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</si>
  <si>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</si>
  <si>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</si>
  <si>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</si>
  <si>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</si>
  <si>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</si>
  <si>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</si>
  <si>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</si>
  <si>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</si>
  <si>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</si>
  <si>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</si>
  <si>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</si>
  <si>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</si>
  <si>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</si>
  <si>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</si>
  <si>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</si>
  <si>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</si>
  <si>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</si>
  <si>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</si>
  <si>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</si>
  <si>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</si>
  <si>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</si>
  <si>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</si>
  <si>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</si>
  <si>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</si>
  <si>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</si>
  <si>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</si>
  <si>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</si>
  <si>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</si>
  <si>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</si>
  <si>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</si>
  <si>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</si>
  <si>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</si>
  <si>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</si>
  <si>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</si>
  <si>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</si>
  <si>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</si>
  <si>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</si>
  <si>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</si>
  <si>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</si>
  <si>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</si>
  <si>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</si>
  <si>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</si>
  <si>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</si>
  <si>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</si>
  <si>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</si>
  <si>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</si>
  <si>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</si>
  <si>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</si>
  <si>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</si>
  <si>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</si>
  <si>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</si>
  <si>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</si>
  <si>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</si>
  <si>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</si>
  <si>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</si>
  <si>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</si>
  <si>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</si>
  <si>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</si>
  <si>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</si>
  <si>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</si>
  <si>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</si>
  <si>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</si>
  <si>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</si>
  <si>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</si>
  <si>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</si>
  <si>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</si>
  <si>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</si>
  <si>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</si>
  <si>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</si>
  <si>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</si>
  <si>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</si>
  <si>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</si>
  <si>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</si>
  <si>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</si>
  <si>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</si>
  <si>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</si>
  <si>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</si>
  <si>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</si>
  <si>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</si>
  <si>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</si>
  <si>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</si>
  <si>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</si>
  <si>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</si>
  <si>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</si>
  <si>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</si>
  <si>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</si>
  <si>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</si>
  <si>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</si>
  <si>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</si>
  <si>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</si>
  <si>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</si>
  <si>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</si>
  <si>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</si>
  <si>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</si>
  <si>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</si>
  <si>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</si>
  <si>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</si>
  <si>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</si>
  <si>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</si>
  <si>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</si>
  <si>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</si>
  <si>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</si>
  <si>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</si>
  <si>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</si>
  <si>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</si>
  <si>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</si>
  <si>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</si>
  <si>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</si>
  <si>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</si>
  <si>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</si>
  <si>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</si>
  <si>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</si>
  <si>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</si>
  <si>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</si>
  <si>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</si>
  <si>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</si>
  <si>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</si>
  <si>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</si>
  <si>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</si>
  <si>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</si>
  <si>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</si>
  <si>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</si>
  <si>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</si>
  <si>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</si>
  <si>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</si>
  <si>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</si>
  <si>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</si>
  <si>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</si>
  <si>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</si>
  <si>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</si>
  <si>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</si>
  <si>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</si>
  <si>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</si>
  <si>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</si>
  <si>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</si>
  <si>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</si>
  <si>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</si>
  <si>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</si>
  <si>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</si>
  <si>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</si>
  <si>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</si>
  <si>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</si>
  <si>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</si>
  <si>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</si>
  <si>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</si>
  <si>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</si>
  <si>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</si>
  <si>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</si>
  <si>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</si>
  <si>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</si>
  <si>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</si>
  <si>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</si>
  <si>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</si>
  <si>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</si>
  <si>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</si>
  <si>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</si>
  <si>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</si>
  <si>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</si>
  <si>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</si>
  <si>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</si>
  <si>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</si>
  <si>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</si>
  <si>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</si>
  <si>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</si>
  <si>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</si>
  <si>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</si>
  <si>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</si>
  <si>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</si>
  <si>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</si>
  <si>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</si>
  <si>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</si>
  <si>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</si>
  <si>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</si>
  <si>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</si>
  <si>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</si>
  <si>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</si>
  <si>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</si>
  <si>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</si>
  <si>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</si>
  <si>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</si>
  <si>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</si>
  <si>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</si>
  <si>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</si>
  <si>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</si>
  <si>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</si>
  <si>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</si>
  <si>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</si>
  <si>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</si>
  <si>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</si>
  <si>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</si>
  <si>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</si>
  <si>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</si>
  <si>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</si>
  <si>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</si>
  <si>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</si>
  <si>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</si>
  <si>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</si>
  <si>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</si>
  <si>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</si>
  <si>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</si>
  <si>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</si>
  <si>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</si>
  <si>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</si>
  <si>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</si>
  <si>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</si>
  <si>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</si>
  <si>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</si>
  <si>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</si>
  <si>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</si>
  <si>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</si>
  <si>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</si>
  <si>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</si>
  <si>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</si>
  <si>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</si>
  <si>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</si>
  <si>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</si>
  <si>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</si>
  <si>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</si>
  <si>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</si>
  <si>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</si>
  <si>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</si>
  <si>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</si>
  <si>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</si>
  <si>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</si>
  <si>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</si>
  <si>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</si>
  <si>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</si>
  <si>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</si>
  <si>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</si>
  <si>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</si>
  <si>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</si>
  <si>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</si>
  <si>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</si>
  <si>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</si>
  <si>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</si>
  <si>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</si>
  <si>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</si>
  <si>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</si>
  <si>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</si>
  <si>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</si>
  <si>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</si>
  <si>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</si>
  <si>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</si>
  <si>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</si>
  <si>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</si>
  <si>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</si>
  <si>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</si>
  <si>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</si>
  <si>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</si>
  <si>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</si>
  <si>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</si>
  <si>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</si>
  <si>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</si>
  <si>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</si>
  <si>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</si>
  <si>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</si>
  <si>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</si>
  <si>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</si>
  <si>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</si>
  <si>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</si>
  <si>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</si>
  <si>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</si>
  <si>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</si>
  <si>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</si>
  <si>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</si>
  <si>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</si>
  <si>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</si>
  <si>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</si>
  <si>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</si>
  <si>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</si>
  <si>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</si>
  <si>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</si>
  <si>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</si>
  <si>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</si>
  <si>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</si>
  <si>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</si>
  <si>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</si>
  <si>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</si>
  <si>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</si>
  <si>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</si>
  <si>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</si>
  <si>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</si>
  <si>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</si>
  <si>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</si>
  <si>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</si>
  <si>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</si>
  <si>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</si>
  <si>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</si>
  <si>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</si>
  <si>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</si>
  <si>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</si>
  <si>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</si>
  <si>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</si>
  <si>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</si>
  <si>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</si>
  <si>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</si>
  <si>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</si>
  <si>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</si>
  <si>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</si>
  <si>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</si>
  <si>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</si>
  <si>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</si>
  <si>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</si>
  <si>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</si>
  <si>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</si>
  <si>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</si>
  <si>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</si>
  <si>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</si>
  <si>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</si>
  <si>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</si>
  <si>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</si>
  <si>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</si>
  <si>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</si>
  <si>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</si>
  <si>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</si>
  <si>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</si>
  <si>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</si>
  <si>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</si>
  <si>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</si>
  <si>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</si>
  <si>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</si>
  <si>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</si>
  <si>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</si>
  <si>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</si>
  <si>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</si>
  <si>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</si>
  <si>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</si>
  <si>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</si>
  <si>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</si>
  <si>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</si>
  <si>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</si>
  <si>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</si>
  <si>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</si>
  <si>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</si>
  <si>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</si>
  <si>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</si>
  <si>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</si>
  <si>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</si>
  <si>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</si>
  <si>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</si>
  <si>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</si>
  <si>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</si>
  <si>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</si>
  <si>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</si>
  <si>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</si>
  <si>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</si>
  <si>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</si>
  <si>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</si>
  <si>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</si>
  <si>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</si>
  <si>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</si>
  <si>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</si>
  <si>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</si>
  <si>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</si>
  <si>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</si>
  <si>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</si>
  <si>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</si>
  <si>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</si>
  <si>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</si>
  <si>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</si>
  <si>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</si>
  <si>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</si>
  <si>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</si>
  <si>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</si>
  <si>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</si>
  <si>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</si>
  <si>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</si>
  <si>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</si>
  <si>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</si>
  <si>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</si>
  <si>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</si>
  <si>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</si>
  <si>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</si>
  <si>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</si>
  <si>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</si>
  <si>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</si>
  <si>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</si>
  <si>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</si>
  <si>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</si>
  <si>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</si>
  <si>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</si>
  <si>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</si>
  <si>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</si>
  <si>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</si>
  <si>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</si>
  <si>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</si>
  <si>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</si>
  <si>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</si>
  <si>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</si>
  <si>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</si>
  <si>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</si>
  <si>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</si>
  <si>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</si>
  <si>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</si>
  <si>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</si>
  <si>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</si>
  <si>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</si>
  <si>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</si>
  <si>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</si>
  <si>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</si>
  <si>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</si>
  <si>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</si>
  <si>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</si>
  <si>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</si>
  <si>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</si>
  <si>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</si>
  <si>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</si>
  <si>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</si>
  <si>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</si>
  <si>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</si>
  <si>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</si>
  <si>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</si>
  <si>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</si>
  <si>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</si>
  <si>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</si>
  <si>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</si>
  <si>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</si>
  <si>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</si>
  <si>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</si>
  <si>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</si>
  <si>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</si>
  <si>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</si>
  <si>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</si>
  <si>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</si>
  <si>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</si>
  <si>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</si>
  <si>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</si>
  <si>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</si>
  <si>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</si>
  <si>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</si>
  <si>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</si>
  <si>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</si>
  <si>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</si>
  <si>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</si>
  <si>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</si>
  <si>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</si>
  <si>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</si>
  <si>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</si>
  <si>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</si>
  <si>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</si>
  <si>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</si>
  <si>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</si>
  <si>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</si>
  <si>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</si>
  <si>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</si>
  <si>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</si>
  <si>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</si>
  <si>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</si>
  <si>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</si>
  <si>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</si>
  <si>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</si>
  <si>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</si>
  <si>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</si>
  <si>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</si>
  <si>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</si>
  <si>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</si>
  <si>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</si>
  <si>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</si>
  <si>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</si>
  <si>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</si>
  <si>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</si>
  <si>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</si>
  <si>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</si>
  <si>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</si>
  <si>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</si>
  <si>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</si>
  <si>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</si>
  <si>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</si>
  <si>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</si>
  <si>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</si>
  <si>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</si>
  <si>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</si>
  <si>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</si>
  <si>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</si>
  <si>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</si>
  <si>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</si>
  <si>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</si>
  <si>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</si>
  <si>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</si>
  <si>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</si>
  <si>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</si>
  <si>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</si>
  <si>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</si>
  <si>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</si>
  <si>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</si>
  <si>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</si>
  <si>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</si>
  <si>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</si>
  <si>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</si>
  <si>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</si>
  <si>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</si>
  <si>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</si>
  <si>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</si>
  <si>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</si>
  <si>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</si>
  <si>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</si>
  <si>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</si>
  <si>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</si>
  <si>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</si>
  <si>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</si>
  <si>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</si>
  <si>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</si>
  <si>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</si>
  <si>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</si>
  <si>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</si>
  <si>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</si>
  <si>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</si>
  <si>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</si>
  <si>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</si>
  <si>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</si>
  <si>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</si>
  <si>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</si>
  <si>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</si>
  <si>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</si>
  <si>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</si>
  <si>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</si>
  <si>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</si>
  <si>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</si>
  <si>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</si>
  <si>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</si>
  <si>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</si>
  <si>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</si>
  <si>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</si>
  <si>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</si>
  <si>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</si>
  <si>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</si>
  <si>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</si>
  <si>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</si>
  <si>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</si>
  <si>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</si>
  <si>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</si>
  <si>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</si>
  <si>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</si>
  <si>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</si>
  <si>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</si>
  <si>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</si>
  <si>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</si>
  <si>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</si>
  <si>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</si>
  <si>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</si>
  <si>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</si>
  <si>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</si>
  <si>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</si>
  <si>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</si>
  <si>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</si>
  <si>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</si>
  <si>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</si>
  <si>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</si>
  <si>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</si>
  <si>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</si>
  <si>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</si>
  <si>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</si>
  <si>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</si>
  <si>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</si>
  <si>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</si>
  <si>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</si>
  <si>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</si>
  <si>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</si>
  <si>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</si>
  <si>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</si>
  <si>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</si>
  <si>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</si>
  <si>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</si>
  <si>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</si>
  <si>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</si>
  <si>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</si>
  <si>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</si>
  <si>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</si>
  <si>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</si>
  <si>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</si>
  <si>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</si>
  <si>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</si>
  <si>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</si>
  <si>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</si>
  <si>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</si>
  <si>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</si>
  <si>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</si>
  <si>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</si>
  <si>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</si>
  <si>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</si>
  <si>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</si>
  <si>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</si>
  <si>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</si>
  <si>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</si>
  <si>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</si>
  <si>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</si>
  <si>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</si>
  <si>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</si>
  <si>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</si>
  <si>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</si>
  <si>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</si>
  <si>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</si>
  <si>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</si>
  <si>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</si>
  <si>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</si>
  <si>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</si>
  <si>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</si>
  <si>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</si>
  <si>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</si>
  <si>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</si>
  <si>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</si>
  <si>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</si>
  <si>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</si>
  <si>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</si>
  <si>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</si>
  <si>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</si>
  <si>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</si>
  <si>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</si>
  <si>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</si>
  <si>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</si>
  <si>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</si>
  <si>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</si>
  <si>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</si>
  <si>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</si>
  <si>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</si>
  <si>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</si>
  <si>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</si>
  <si>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</si>
  <si>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</si>
  <si>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</si>
  <si>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</si>
  <si>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</si>
  <si>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</si>
  <si>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</si>
  <si>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</si>
  <si>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</si>
  <si>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</si>
  <si>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</si>
  <si>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</si>
  <si>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</si>
  <si>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</si>
  <si>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</si>
  <si>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</si>
  <si>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</si>
  <si>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</si>
  <si>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</si>
  <si>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</si>
  <si>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</si>
  <si>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</si>
  <si>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</si>
  <si>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</si>
  <si>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</si>
  <si>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</si>
  <si>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</si>
  <si>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</si>
  <si>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</si>
  <si>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</si>
  <si>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</si>
  <si>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</si>
  <si>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</si>
  <si>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</si>
  <si>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</si>
  <si>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</si>
  <si>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</si>
  <si>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</si>
  <si>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</si>
  <si>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</si>
  <si>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</si>
  <si>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</si>
  <si>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</si>
  <si>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</si>
  <si>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</si>
  <si>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</si>
  <si>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</si>
  <si>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</si>
  <si>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</si>
  <si>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</si>
  <si>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</si>
  <si>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</si>
  <si>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</si>
  <si>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</si>
  <si>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</si>
  <si>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</si>
  <si>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</si>
  <si>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</si>
  <si>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</si>
  <si>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</si>
  <si>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</si>
  <si>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</si>
  <si>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</si>
  <si>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</si>
  <si>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</si>
  <si>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</si>
  <si>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</si>
  <si>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</si>
  <si>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</si>
  <si>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</si>
  <si>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</si>
  <si>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</si>
  <si>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</si>
  <si>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</si>
  <si>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</si>
  <si>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</si>
  <si>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</si>
  <si>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</si>
  <si>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</si>
  <si>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</si>
  <si>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</si>
  <si>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</si>
  <si>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</si>
  <si>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</si>
  <si>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</si>
  <si>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</si>
  <si>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</si>
  <si>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</si>
  <si>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</si>
  <si>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</si>
  <si>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</si>
  <si>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</si>
  <si>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</si>
  <si>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</si>
  <si>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</si>
  <si>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</si>
  <si>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</si>
  <si>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</si>
  <si>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</si>
  <si>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</si>
  <si>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</si>
  <si>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</si>
  <si>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</si>
  <si>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</si>
  <si>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</si>
  <si>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</si>
  <si>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</si>
  <si>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</si>
  <si>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</si>
  <si>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</si>
  <si>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</si>
  <si>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</si>
  <si>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</si>
  <si>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</si>
  <si>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</si>
  <si>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</si>
  <si>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</si>
  <si>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</si>
  <si>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</si>
  <si>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</si>
  <si>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</si>
  <si>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</si>
  <si>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</si>
  <si>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</si>
  <si>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</si>
  <si>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</si>
  <si>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</si>
  <si>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</si>
  <si>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</si>
  <si>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</si>
  <si>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</si>
  <si>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</si>
  <si>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</si>
  <si>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</si>
  <si>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</si>
  <si>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</si>
  <si>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</si>
  <si>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</si>
  <si>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</si>
  <si>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</si>
  <si>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</si>
  <si>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</si>
  <si>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</si>
  <si>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</si>
  <si>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</si>
  <si>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</si>
  <si>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</si>
  <si>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</si>
  <si>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</si>
  <si>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</si>
  <si>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</si>
  <si>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</si>
  <si>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</si>
  <si>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</si>
  <si>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</si>
  <si>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</si>
  <si>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</si>
  <si>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</si>
  <si>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</si>
  <si>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</si>
  <si>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</si>
  <si>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</si>
  <si>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</si>
  <si>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</si>
  <si>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</si>
  <si>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</si>
  <si>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</si>
  <si>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</si>
  <si>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</si>
  <si>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</si>
  <si>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</si>
  <si>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</si>
  <si>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</si>
  <si>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</si>
  <si>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</si>
  <si>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</si>
  <si>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</si>
  <si>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</si>
  <si>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</si>
  <si>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</si>
  <si>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</si>
  <si>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</si>
  <si>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</si>
  <si>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</si>
  <si>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</si>
  <si>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</si>
  <si>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</si>
  <si>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</si>
  <si>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</si>
  <si>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</si>
  <si>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</si>
  <si>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</si>
  <si>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</si>
  <si>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</si>
  <si>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</si>
  <si>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</si>
  <si>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</si>
  <si>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</si>
  <si>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</si>
  <si>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</si>
  <si>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</si>
  <si>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</si>
  <si>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</si>
  <si>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</si>
  <si>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</si>
  <si>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</si>
  <si>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</si>
  <si>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</si>
  <si>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</si>
  <si>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</si>
  <si>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</si>
  <si>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</si>
  <si>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</si>
  <si>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</si>
  <si>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</si>
  <si>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</si>
  <si>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</si>
  <si>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</si>
  <si>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</si>
  <si>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</si>
  <si>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</si>
  <si>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</si>
  <si>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</si>
  <si>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</si>
  <si>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</si>
  <si>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</si>
  <si>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</si>
  <si>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</si>
  <si>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</si>
  <si>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</si>
  <si>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</si>
  <si>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</si>
  <si>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</si>
  <si>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</si>
  <si>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</si>
  <si>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</si>
  <si>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</si>
  <si>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</si>
  <si>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</si>
  <si>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</si>
  <si>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</si>
  <si>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</si>
  <si>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</si>
  <si>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</si>
  <si>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</si>
  <si>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</si>
  <si>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</si>
  <si>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</si>
  <si>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</si>
  <si>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</si>
  <si>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</si>
  <si>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</si>
  <si>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</si>
  <si>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</si>
  <si>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</si>
  <si>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</si>
  <si>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</si>
  <si>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</si>
  <si>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</si>
  <si>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</si>
  <si>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</si>
  <si>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</si>
  <si>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</si>
  <si>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</si>
  <si>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</si>
  <si>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</si>
  <si>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</si>
  <si>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</si>
  <si>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</si>
  <si>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</si>
  <si>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</si>
  <si>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</si>
  <si>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</si>
  <si>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</si>
  <si>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</si>
  <si>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</si>
  <si>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</si>
  <si>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</si>
  <si>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</si>
  <si>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</si>
  <si>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</si>
  <si>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</si>
  <si>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</si>
  <si>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</si>
  <si>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</si>
  <si>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</si>
  <si>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</si>
  <si>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</si>
  <si>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</si>
  <si>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</si>
  <si>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</si>
  <si>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</si>
  <si>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</si>
  <si>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</si>
  <si>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</si>
  <si>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</si>
  <si>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</si>
  <si>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</si>
  <si>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</si>
  <si>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</si>
  <si>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</si>
  <si>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</si>
  <si>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</si>
  <si>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</si>
  <si>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</si>
  <si>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</si>
  <si>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</si>
  <si>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</si>
  <si>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</si>
  <si>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</si>
  <si>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</si>
  <si>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</si>
  <si>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</si>
  <si>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</si>
  <si>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</si>
  <si>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</si>
  <si>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</si>
  <si>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</si>
  <si>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</si>
  <si>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</si>
  <si>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</si>
  <si>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</si>
  <si>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</si>
  <si>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</si>
  <si>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</si>
  <si>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</si>
  <si>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</si>
  <si>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</si>
  <si>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</si>
  <si>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</si>
  <si>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</si>
  <si>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</si>
  <si>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</si>
  <si>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</si>
  <si>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</si>
  <si>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</si>
  <si>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</si>
  <si>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</si>
  <si>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</si>
  <si>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</si>
  <si>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</si>
  <si>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</si>
  <si>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</si>
  <si>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</si>
  <si>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</si>
  <si>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</si>
  <si>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</si>
  <si>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</si>
  <si>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</si>
  <si>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</si>
  <si>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</si>
  <si>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</si>
  <si>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</si>
  <si>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</si>
  <si>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</si>
  <si>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</si>
  <si>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</si>
  <si>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</si>
  <si>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</si>
  <si>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</si>
  <si>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</si>
  <si>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</si>
  <si>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</si>
  <si>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</si>
  <si>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</si>
  <si>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</si>
  <si>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</si>
  <si>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</si>
  <si>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</si>
  <si>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</si>
  <si>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</si>
  <si>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</si>
  <si>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</si>
  <si>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</si>
  <si>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</si>
  <si>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</si>
  <si>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</si>
  <si>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</si>
  <si>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</si>
  <si>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</si>
  <si>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</si>
  <si>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</si>
  <si>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</si>
  <si>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</si>
  <si>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</si>
  <si>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</si>
  <si>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</si>
  <si>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</si>
  <si>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</si>
  <si>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</si>
  <si>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</si>
  <si>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</si>
  <si>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</si>
  <si>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</si>
  <si>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</si>
  <si>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</si>
  <si>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</si>
  <si>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</si>
  <si>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</si>
  <si>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</si>
  <si>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</si>
  <si>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</si>
  <si>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</si>
  <si>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</si>
  <si>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</si>
  <si>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</si>
  <si>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</si>
  <si>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</si>
  <si>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</si>
  <si>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</si>
  <si>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</si>
  <si>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</si>
  <si>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</si>
  <si>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</si>
  <si>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</si>
  <si>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</si>
  <si>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</si>
  <si>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</si>
  <si>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</si>
  <si>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</si>
  <si>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</si>
  <si>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</si>
  <si>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</si>
  <si>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</si>
  <si>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</si>
  <si>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</si>
  <si>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</si>
  <si>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</si>
  <si>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</si>
  <si>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</si>
  <si>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</si>
  <si>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</si>
  <si>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</si>
  <si>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</si>
  <si>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</si>
  <si>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</si>
  <si>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</si>
  <si>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</si>
  <si>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</si>
  <si>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</si>
  <si>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</si>
  <si>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</si>
  <si>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</si>
  <si>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</si>
  <si>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</si>
  <si>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</si>
  <si>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</si>
  <si>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</si>
  <si>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</si>
  <si>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</si>
  <si>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</si>
  <si>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</si>
  <si>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</si>
  <si>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</si>
  <si>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</si>
  <si>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</si>
  <si>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</si>
  <si>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</si>
  <si>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</si>
  <si>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</si>
  <si>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</si>
  <si>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</si>
  <si>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</si>
  <si>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</si>
  <si>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</si>
  <si>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</si>
  <si>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</si>
  <si>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</si>
  <si>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</si>
  <si>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</si>
  <si>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</si>
  <si>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</si>
  <si>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</si>
  <si>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</si>
  <si>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</si>
  <si>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</si>
  <si>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</si>
  <si>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</si>
  <si>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</si>
  <si>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</si>
  <si>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</si>
  <si>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</si>
  <si>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</si>
  <si>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</si>
  <si>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</si>
  <si>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</si>
  <si>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</si>
  <si>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</si>
  <si>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</si>
  <si>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</si>
  <si>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</si>
  <si>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</si>
  <si>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</si>
  <si>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</si>
  <si>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</si>
  <si>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</si>
  <si>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</si>
  <si>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</si>
  <si>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</si>
  <si>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</si>
  <si>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</si>
  <si>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</si>
  <si>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</si>
  <si>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</si>
  <si>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</si>
  <si>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</si>
  <si>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</si>
  <si>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</si>
  <si>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</si>
  <si>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</si>
  <si>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</si>
  <si>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</si>
  <si>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</si>
  <si>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</si>
  <si>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</si>
  <si>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</si>
  <si>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</si>
  <si>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</si>
  <si>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</si>
  <si>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</si>
  <si>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</si>
  <si>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</si>
  <si>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</si>
  <si>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</si>
  <si>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</si>
  <si>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</si>
  <si>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</si>
  <si>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</si>
  <si>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</si>
  <si>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</si>
  <si>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</si>
  <si>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</si>
  <si>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</si>
  <si>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</si>
  <si>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</si>
  <si>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</si>
  <si>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</si>
  <si>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</si>
  <si>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</si>
  <si>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</si>
  <si>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</si>
  <si>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</si>
  <si>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</si>
  <si>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</si>
  <si>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</si>
  <si>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</si>
  <si>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</si>
  <si>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</si>
  <si>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</si>
  <si>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</si>
  <si>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</si>
  <si>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</si>
  <si>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</si>
  <si>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</si>
  <si>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</si>
  <si>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</si>
  <si>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</si>
  <si>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</si>
  <si>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</si>
  <si>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</si>
  <si>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</si>
  <si>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</si>
  <si>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</si>
  <si>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</si>
  <si>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</si>
  <si>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</si>
  <si>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</si>
  <si>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</si>
  <si>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</si>
  <si>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</si>
  <si>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</si>
  <si>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</si>
  <si>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</si>
  <si>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</si>
  <si>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</si>
  <si>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</si>
  <si>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</si>
  <si>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</si>
  <si>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</si>
  <si>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</si>
  <si>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</si>
  <si>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</si>
  <si>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</si>
  <si>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</si>
  <si>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</si>
  <si>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</si>
  <si>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</si>
  <si>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</si>
  <si>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</si>
  <si>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</si>
  <si>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</si>
  <si>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</si>
  <si>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</si>
  <si>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</si>
  <si>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</si>
  <si>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</si>
  <si>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</si>
  <si>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</si>
  <si>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</si>
  <si>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</si>
  <si>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</si>
  <si>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</si>
  <si>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</si>
  <si>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</si>
  <si>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</si>
  <si>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</si>
  <si>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</si>
  <si>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</si>
  <si>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</si>
  <si>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</si>
  <si>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</si>
  <si>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</si>
  <si>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</si>
  <si>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</si>
  <si>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</si>
  <si>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</si>
  <si>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</si>
  <si>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</si>
  <si>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</si>
  <si>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</si>
  <si>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</si>
  <si>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</si>
  <si>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</si>
  <si>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</si>
  <si>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</si>
  <si>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</si>
  <si>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</si>
  <si>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</si>
  <si>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</si>
  <si>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</si>
  <si>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</si>
  <si>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</si>
  <si>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</si>
  <si>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</si>
  <si>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</si>
  <si>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</si>
  <si>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</si>
  <si>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</si>
  <si>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</si>
  <si>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</si>
  <si>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</si>
  <si>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</si>
  <si>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</si>
  <si>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</si>
  <si>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</si>
  <si>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</si>
  <si>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</si>
  <si>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</si>
  <si>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</si>
  <si>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</si>
  <si>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</si>
  <si>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</si>
  <si>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</si>
  <si>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</si>
  <si>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</si>
  <si>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</si>
  <si>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</si>
  <si>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</si>
  <si>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</si>
  <si>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</si>
  <si>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</si>
  <si>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</si>
  <si>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</si>
  <si>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</si>
  <si>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</si>
  <si>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</si>
  <si>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</si>
  <si>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</si>
  <si>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</si>
  <si>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</si>
  <si>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</si>
  <si>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</si>
  <si>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</si>
  <si>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</si>
  <si>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</si>
  <si>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</si>
  <si>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</si>
  <si>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</si>
  <si>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</si>
  <si>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</si>
  <si>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</si>
  <si>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</si>
  <si>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</si>
  <si>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</si>
  <si>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</si>
  <si>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</si>
  <si>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</si>
  <si>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</si>
  <si>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</si>
  <si>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</si>
  <si>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</si>
  <si>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</si>
  <si>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</si>
  <si>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</si>
  <si>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</si>
  <si>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</si>
  <si>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</si>
  <si>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</si>
  <si>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</si>
  <si>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</si>
  <si>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</si>
  <si>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</si>
  <si>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</si>
  <si>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</si>
  <si>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</si>
  <si>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</si>
  <si>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</si>
  <si>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</si>
  <si>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</si>
  <si>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</si>
  <si>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</si>
  <si>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</si>
  <si>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</si>
  <si>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</si>
  <si>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</si>
  <si>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</si>
  <si>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</si>
  <si>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</si>
  <si>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</si>
  <si>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</si>
  <si>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</si>
  <si>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</si>
  <si>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</si>
  <si>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</si>
  <si>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</si>
  <si>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</si>
  <si>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</si>
  <si>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</si>
  <si>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</si>
  <si>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</si>
  <si>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</si>
  <si>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</si>
  <si>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</si>
  <si>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</si>
  <si>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</si>
  <si>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</si>
  <si>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</si>
  <si>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</si>
  <si>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</si>
  <si>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</si>
  <si>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</si>
  <si>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</si>
  <si>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</si>
  <si>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</si>
  <si>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</si>
  <si>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</si>
  <si>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</si>
  <si>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</si>
  <si>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</si>
  <si>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</si>
  <si>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</si>
  <si>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</si>
  <si>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</si>
  <si>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</si>
  <si>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</si>
  <si>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</si>
  <si>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</si>
  <si>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</si>
  <si>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</si>
  <si>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</si>
  <si>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</si>
  <si>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</si>
  <si>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</si>
  <si>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</si>
  <si>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</si>
  <si>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</si>
  <si>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</si>
  <si>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</si>
  <si>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</si>
  <si>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</si>
  <si>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</si>
  <si>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</si>
  <si>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</si>
  <si>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</si>
  <si>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</si>
  <si>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</si>
  <si>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</si>
  <si>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</si>
  <si>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</si>
  <si>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</si>
  <si>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</si>
  <si>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</si>
  <si>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</si>
  <si>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</si>
  <si>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</si>
  <si>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</si>
  <si>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</si>
  <si>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</si>
  <si>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</si>
  <si>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</si>
  <si>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</si>
  <si>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</si>
  <si>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</si>
  <si>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</si>
  <si>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</si>
  <si>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</si>
  <si>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</si>
  <si>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</si>
  <si>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</si>
  <si>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</si>
  <si>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</si>
  <si>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</si>
  <si>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</si>
  <si>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</si>
  <si>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</si>
  <si>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</si>
  <si>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</si>
  <si>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</si>
  <si>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</si>
  <si>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</si>
  <si>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</si>
  <si>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</si>
  <si>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</si>
  <si>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</si>
  <si>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</si>
  <si>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</si>
  <si>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</si>
  <si>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</si>
  <si>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</si>
  <si>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</si>
  <si>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</si>
  <si>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</si>
  <si>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</si>
  <si>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</si>
  <si>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</si>
  <si>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</si>
  <si>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</si>
  <si>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</si>
  <si>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</si>
  <si>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</si>
  <si>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</si>
  <si>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</si>
  <si>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</si>
  <si>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</si>
  <si>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</si>
  <si>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</si>
  <si>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</si>
  <si>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</si>
  <si>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</si>
  <si>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</si>
  <si>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</si>
  <si>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</si>
  <si>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</si>
  <si>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</si>
  <si>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</si>
  <si>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</si>
  <si>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</si>
  <si>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</si>
  <si>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</si>
  <si>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</si>
  <si>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</si>
  <si>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</si>
  <si>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</si>
  <si>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</si>
  <si>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</si>
  <si>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</si>
  <si>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</si>
  <si>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</si>
  <si>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</si>
  <si>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</si>
  <si>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</si>
  <si>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</si>
  <si>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</si>
  <si>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</si>
  <si>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</si>
  <si>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</si>
  <si>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</si>
  <si>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</si>
  <si>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</si>
  <si>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</si>
  <si>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</si>
  <si>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</si>
  <si>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</si>
  <si>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</si>
  <si>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</si>
  <si>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</si>
  <si>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</si>
  <si>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</si>
  <si>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</si>
  <si>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</si>
  <si>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</si>
  <si>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</si>
  <si>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</si>
  <si>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</si>
  <si>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</si>
  <si>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</si>
  <si>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</si>
  <si>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</si>
  <si>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</si>
  <si>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</si>
  <si>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</si>
  <si>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</si>
  <si>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</si>
  <si>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</si>
  <si>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</si>
  <si>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</si>
  <si>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</si>
  <si>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</si>
  <si>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</si>
  <si>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</si>
  <si>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</si>
  <si>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</si>
  <si>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</si>
  <si>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</si>
  <si>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</si>
  <si>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</si>
  <si>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</si>
  <si>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</si>
  <si>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</si>
  <si>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</si>
  <si>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</si>
  <si>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</si>
  <si>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</si>
  <si>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</si>
  <si>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</si>
  <si>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</si>
  <si>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</si>
  <si>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</si>
  <si>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</si>
  <si>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</si>
  <si>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</si>
  <si>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</si>
  <si>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</si>
  <si>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</si>
  <si>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</si>
  <si>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</si>
  <si>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</si>
  <si>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</si>
  <si>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</si>
  <si>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</si>
  <si>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</si>
  <si>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</si>
  <si>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</si>
  <si>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</si>
  <si>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</si>
  <si>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</si>
  <si>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</si>
  <si>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</si>
  <si>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</si>
  <si>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</si>
  <si>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</si>
  <si>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</si>
  <si>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</si>
  <si>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</si>
  <si>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</si>
  <si>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</si>
  <si>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</si>
  <si>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</si>
  <si>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</si>
  <si>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</si>
  <si>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</si>
  <si>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</si>
  <si>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</si>
  <si>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</si>
  <si>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</si>
  <si>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</si>
  <si>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</si>
  <si>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</si>
  <si>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</si>
  <si>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</si>
  <si>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</si>
  <si>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</si>
  <si>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</si>
  <si>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</si>
  <si>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</si>
  <si>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</si>
  <si>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</si>
  <si>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</si>
  <si>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</si>
  <si>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</si>
  <si>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</si>
  <si>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</si>
  <si>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</si>
  <si>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</si>
  <si>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</si>
  <si>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</si>
  <si>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</si>
  <si>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</si>
  <si>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</si>
  <si>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</si>
  <si>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</si>
  <si>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</si>
  <si>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</si>
  <si>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</si>
  <si>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</si>
  <si>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</si>
  <si>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</si>
  <si>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</si>
  <si>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</si>
  <si>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</si>
  <si>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</si>
  <si>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</si>
  <si>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</si>
  <si>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</si>
  <si>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</si>
  <si>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</si>
  <si>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</si>
  <si>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</si>
  <si>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</si>
  <si>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</si>
  <si>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</si>
  <si>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</si>
  <si>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</si>
  <si>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</si>
  <si>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</si>
  <si>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</si>
  <si>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</si>
  <si>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</si>
  <si>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</si>
  <si>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</si>
  <si>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</si>
  <si>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</si>
  <si>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</si>
  <si>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</si>
  <si>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</si>
  <si>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</si>
  <si>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</si>
  <si>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</si>
  <si>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</si>
  <si>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</si>
  <si>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</si>
  <si>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</si>
  <si>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</si>
  <si>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</si>
  <si>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</si>
  <si>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</si>
  <si>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</si>
  <si>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</si>
  <si>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</si>
  <si>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</si>
  <si>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</si>
  <si>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</si>
  <si>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</si>
  <si>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</si>
  <si>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</si>
  <si>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</si>
  <si>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</si>
  <si>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</si>
  <si>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</si>
  <si>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</si>
  <si>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</si>
  <si>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</si>
  <si>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</si>
  <si>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</si>
  <si>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</si>
  <si>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</si>
  <si>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</si>
  <si>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</si>
  <si>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</si>
  <si>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</si>
  <si>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</si>
  <si>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</si>
  <si>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</si>
  <si>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</si>
  <si>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</si>
  <si>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</si>
  <si>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</si>
  <si>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</si>
  <si>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</si>
  <si>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</si>
  <si>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</si>
  <si>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</si>
  <si>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</si>
  <si>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</si>
  <si>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</si>
  <si>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</si>
  <si>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</si>
  <si>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</si>
  <si>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</si>
  <si>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</si>
  <si>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</si>
  <si>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</si>
  <si>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</si>
  <si>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</si>
  <si>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</si>
  <si>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</si>
  <si>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</si>
  <si>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</si>
  <si>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</si>
  <si>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</si>
  <si>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</si>
  <si>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</si>
  <si>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</si>
  <si>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</si>
  <si>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</si>
  <si>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</si>
  <si>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</si>
  <si>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</si>
  <si>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</si>
  <si>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</si>
  <si>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</si>
  <si>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</si>
  <si>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</si>
  <si>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</si>
  <si>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</si>
  <si>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</si>
  <si>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</si>
  <si>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</si>
  <si>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</si>
  <si>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</si>
  <si>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</si>
  <si>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</si>
  <si>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</si>
  <si>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</si>
  <si>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</si>
  <si>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</si>
  <si>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</si>
  <si>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</si>
  <si>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</si>
  <si>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</si>
  <si>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</si>
  <si>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</si>
  <si>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</si>
  <si>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</si>
  <si>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</si>
  <si>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</si>
  <si>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</si>
  <si>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</si>
  <si>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</si>
  <si>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</si>
  <si>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</si>
  <si>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</si>
  <si>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</si>
  <si>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</si>
  <si>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</si>
  <si>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</si>
  <si>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</si>
  <si>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</si>
  <si>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</si>
  <si>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</si>
  <si>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</si>
  <si>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</si>
  <si>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</si>
  <si>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</si>
  <si>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</si>
  <si>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</si>
  <si>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</si>
  <si>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</si>
  <si>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</si>
  <si>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</si>
  <si>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</si>
  <si>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</si>
  <si>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</si>
  <si>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</si>
  <si>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</si>
  <si>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</si>
  <si>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</si>
  <si>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</si>
  <si>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</si>
  <si>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</si>
  <si>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</si>
  <si>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</si>
  <si>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</si>
  <si>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</si>
  <si>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</si>
  <si>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</si>
  <si>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</si>
  <si>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</si>
  <si>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</si>
  <si>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</si>
  <si>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</si>
  <si>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</si>
  <si>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</si>
  <si>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</si>
  <si>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</si>
  <si>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</si>
  <si>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</si>
  <si>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</si>
  <si>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</si>
  <si>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</si>
  <si>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</si>
  <si>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</si>
  <si>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</si>
  <si>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</si>
  <si>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</si>
  <si>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</si>
  <si>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</si>
  <si>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</si>
  <si>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</si>
  <si>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</si>
  <si>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</si>
  <si>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</si>
  <si>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</si>
  <si>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</si>
  <si>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</si>
  <si>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</si>
  <si>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</si>
  <si>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</si>
  <si>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</si>
  <si>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</si>
  <si>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</si>
  <si>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</si>
  <si>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</si>
  <si>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</si>
  <si>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</si>
  <si>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</si>
  <si>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</si>
  <si>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</si>
  <si>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</si>
  <si>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</si>
  <si>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</si>
  <si>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</si>
  <si>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</si>
  <si>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</si>
  <si>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</si>
  <si>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</si>
  <si>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</si>
  <si>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</si>
  <si>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</si>
  <si>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</si>
  <si>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</si>
  <si>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</si>
  <si>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</si>
  <si>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</si>
  <si>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</si>
  <si>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</si>
  <si>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</si>
  <si>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</si>
  <si>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</si>
  <si>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</si>
  <si>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</si>
  <si>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</si>
  <si>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</si>
  <si>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</si>
  <si>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</si>
  <si>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</si>
  <si>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</si>
  <si>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</si>
  <si>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</si>
  <si>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</si>
  <si>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</si>
  <si>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</si>
  <si>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</si>
  <si>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</si>
  <si>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</si>
  <si>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</si>
  <si>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</si>
  <si>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</si>
  <si>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</si>
  <si>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</si>
  <si>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</si>
  <si>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</si>
  <si>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</si>
  <si>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</si>
  <si>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</si>
  <si>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</si>
  <si>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</si>
  <si>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</si>
  <si>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</si>
  <si>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</si>
  <si>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</si>
  <si>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</si>
  <si>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</si>
  <si>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</si>
  <si>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</si>
  <si>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</si>
  <si>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</si>
  <si>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</si>
  <si>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</si>
  <si>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</si>
  <si>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</si>
  <si>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</si>
  <si>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</si>
  <si>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</si>
  <si>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</si>
  <si>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</si>
  <si>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</si>
  <si>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</si>
  <si>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</si>
  <si>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</si>
  <si>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</si>
  <si>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</si>
  <si>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</si>
  <si>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</si>
  <si>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</si>
  <si>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</si>
  <si>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</si>
  <si>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</si>
  <si>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</si>
  <si>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</si>
  <si>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</si>
  <si>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</si>
  <si>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</si>
  <si>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</si>
  <si>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</si>
  <si>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</si>
  <si>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</si>
  <si>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</si>
  <si>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</si>
  <si>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</si>
  <si>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</si>
  <si>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</si>
  <si>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</si>
  <si>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</si>
  <si>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</si>
  <si>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</si>
  <si>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</si>
  <si>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</si>
  <si>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</si>
  <si>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</si>
  <si>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</si>
  <si>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</si>
  <si>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</si>
  <si>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</si>
  <si>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</si>
  <si>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</si>
  <si>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</si>
  <si>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</si>
  <si>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</si>
  <si>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</si>
  <si>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</si>
  <si>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</si>
  <si>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</si>
  <si>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</si>
  <si>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</si>
  <si>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</si>
  <si>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</si>
  <si>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</si>
  <si>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</si>
  <si>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</si>
  <si>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</si>
  <si>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</si>
  <si>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</si>
  <si>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</si>
  <si>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</si>
  <si>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</si>
  <si>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</si>
  <si>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</si>
  <si>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</si>
  <si>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</si>
  <si>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</si>
  <si>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</si>
  <si>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</si>
  <si>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</si>
  <si>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</si>
  <si>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</si>
  <si>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</si>
  <si>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</si>
  <si>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</si>
  <si>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</si>
  <si>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</si>
  <si>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</si>
  <si>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</si>
  <si>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</si>
  <si>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</si>
  <si>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</si>
  <si>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</si>
  <si>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</si>
  <si>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</si>
  <si>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</si>
  <si>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</si>
  <si>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</si>
  <si>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</si>
  <si>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</si>
  <si>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</si>
  <si>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</si>
  <si>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</si>
  <si>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</si>
  <si>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</si>
  <si>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</si>
  <si>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</si>
  <si>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</si>
  <si>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</si>
  <si>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</si>
  <si>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</si>
  <si>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</si>
  <si>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</si>
  <si>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</si>
  <si>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</si>
  <si>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</si>
  <si>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</si>
  <si>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</si>
  <si>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</si>
  <si>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</si>
  <si>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</si>
  <si>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</si>
  <si>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</si>
  <si>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</si>
  <si>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</si>
  <si>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</si>
  <si>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</si>
  <si>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</si>
  <si>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</si>
  <si>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</si>
  <si>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</si>
  <si>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</si>
  <si>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</si>
  <si>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</si>
  <si>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</si>
  <si>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</si>
  <si>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</si>
  <si>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</si>
  <si>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</si>
  <si>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</si>
  <si>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</si>
  <si>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</si>
  <si>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</si>
  <si>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</si>
  <si>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</si>
  <si>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</si>
  <si>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</si>
  <si>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</si>
  <si>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</si>
  <si>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</si>
  <si>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</si>
  <si>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</si>
  <si>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</si>
  <si>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</si>
  <si>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</si>
  <si>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</si>
  <si>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</si>
  <si>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</si>
  <si>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</si>
  <si>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</si>
  <si>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</si>
  <si>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</si>
  <si>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</si>
  <si>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</si>
  <si>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</si>
  <si>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</si>
  <si>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</si>
  <si>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</si>
  <si>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</si>
  <si>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</si>
  <si>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</si>
  <si>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</si>
  <si>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</si>
  <si>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</si>
  <si>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</si>
  <si>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</si>
  <si>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</si>
  <si>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</si>
  <si>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</si>
  <si>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</si>
  <si>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</si>
  <si>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</si>
  <si>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</si>
  <si>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</si>
  <si>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</si>
  <si>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</si>
  <si>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</si>
  <si>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</si>
  <si>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</si>
  <si>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</si>
  <si>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</si>
  <si>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</si>
  <si>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</si>
  <si>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</si>
  <si>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</si>
  <si>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</si>
  <si>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</si>
  <si>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</si>
  <si>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</si>
  <si>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</si>
  <si>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</si>
  <si>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</si>
  <si>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</si>
  <si>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</si>
  <si>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</si>
  <si>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</si>
  <si>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</si>
  <si>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</si>
  <si>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</si>
  <si>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</si>
  <si>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</si>
  <si>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</si>
  <si>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</si>
  <si>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</si>
  <si>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</si>
  <si>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</si>
  <si>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</si>
  <si>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</si>
  <si>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</si>
  <si>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</si>
  <si>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</si>
  <si>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</si>
  <si>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</si>
  <si>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</si>
  <si>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</si>
  <si>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</si>
  <si>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</si>
  <si>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</si>
  <si>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</si>
  <si>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</si>
  <si>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</si>
  <si>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</si>
  <si>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</si>
  <si>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</si>
  <si>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</si>
  <si>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</si>
  <si>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</si>
  <si>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</si>
  <si>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</si>
  <si>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</si>
  <si>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</si>
  <si>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</si>
  <si>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</si>
  <si>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</si>
  <si>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</si>
  <si>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</si>
  <si>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</si>
  <si>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</si>
  <si>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</si>
  <si>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</si>
  <si>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</si>
  <si>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</si>
  <si>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</si>
  <si>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</si>
  <si>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</si>
  <si>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</si>
  <si>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</si>
  <si>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</si>
  <si>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</si>
  <si>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</si>
  <si>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</si>
  <si>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</si>
  <si>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</si>
  <si>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</si>
  <si>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</si>
  <si>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</si>
  <si>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</si>
  <si>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</si>
  <si>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</si>
  <si>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</si>
  <si>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</si>
  <si>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</si>
  <si>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</si>
  <si>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</si>
  <si>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</si>
  <si>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</si>
  <si>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</si>
  <si>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</si>
  <si>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</si>
  <si>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</si>
  <si>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</si>
  <si>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</si>
  <si>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</si>
  <si>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</si>
  <si>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</si>
  <si>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</si>
  <si>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</si>
  <si>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</si>
  <si>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</si>
  <si>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</si>
  <si>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</si>
  <si>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</si>
  <si>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</si>
  <si>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</si>
  <si>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</si>
  <si>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</si>
  <si>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</si>
  <si>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</si>
  <si>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</si>
  <si>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</si>
  <si>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</si>
  <si>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</si>
  <si>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</si>
  <si>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</si>
  <si>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</si>
  <si>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</si>
  <si>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</si>
  <si>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</si>
  <si>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</si>
  <si>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</si>
  <si>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</si>
  <si>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</si>
  <si>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</si>
  <si>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</si>
  <si>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</si>
  <si>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</si>
  <si>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</si>
  <si>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</si>
  <si>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</si>
  <si>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</si>
  <si>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</si>
  <si>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</si>
  <si>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</si>
  <si>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</si>
  <si>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</si>
  <si>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</si>
  <si>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</si>
  <si>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</si>
  <si>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</si>
  <si>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</si>
  <si>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</si>
  <si>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</si>
  <si>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</si>
  <si>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</si>
  <si>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</si>
  <si>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</si>
  <si>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</si>
  <si>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</si>
  <si>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</si>
  <si>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</si>
  <si>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</si>
  <si>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</si>
  <si>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</si>
  <si>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</si>
  <si>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</si>
  <si>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</si>
  <si>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</si>
  <si>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</si>
  <si>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</si>
  <si>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</si>
  <si>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</si>
  <si>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</si>
  <si>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</si>
  <si>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</si>
  <si>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</si>
  <si>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</si>
  <si>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</si>
  <si>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</si>
  <si>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</si>
  <si>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</si>
  <si>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</si>
  <si>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</si>
  <si>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</si>
  <si>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</si>
  <si>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</si>
  <si>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</si>
  <si>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</si>
  <si>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</si>
  <si>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</si>
  <si>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</si>
  <si>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</si>
  <si>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</si>
  <si>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</si>
  <si>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</si>
  <si>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</si>
  <si>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</si>
  <si>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</si>
  <si>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</si>
  <si>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</si>
  <si>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</si>
  <si>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</si>
  <si>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</si>
  <si>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</si>
  <si>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</si>
  <si>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</si>
  <si>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</si>
  <si>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</si>
  <si>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</si>
  <si>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</si>
  <si>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</si>
  <si>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</si>
  <si>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</si>
  <si>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</si>
  <si>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</si>
  <si>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</si>
  <si>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</si>
  <si>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</si>
  <si>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</si>
  <si>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</si>
  <si>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</si>
  <si>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</si>
  <si>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</si>
  <si>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</si>
  <si>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</si>
  <si>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</si>
  <si>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</si>
  <si>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</si>
  <si>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</si>
  <si>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</si>
  <si>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</si>
  <si>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</si>
  <si>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</si>
  <si>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</si>
  <si>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</si>
  <si>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</si>
  <si>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</si>
  <si>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</si>
  <si>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</si>
  <si>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</si>
  <si>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</si>
  <si>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</si>
  <si>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</si>
  <si>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</si>
  <si>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</si>
  <si>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</si>
  <si>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</si>
  <si>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</si>
  <si>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</si>
  <si>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</si>
  <si>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</si>
  <si>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</si>
  <si>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</si>
  <si>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</si>
  <si>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</si>
  <si>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</si>
  <si>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</si>
  <si>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</si>
  <si>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</si>
  <si>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</si>
  <si>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</si>
  <si>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</si>
  <si>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</si>
  <si>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</si>
  <si>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</si>
  <si>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</si>
  <si>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</si>
  <si>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</si>
  <si>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</si>
  <si>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</si>
  <si>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</si>
  <si>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</si>
  <si>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</si>
  <si>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</si>
  <si>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</si>
  <si>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</si>
  <si>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</si>
  <si>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</si>
  <si>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</si>
  <si>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</si>
  <si>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</si>
  <si>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</si>
  <si>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</si>
  <si>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</si>
  <si>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</si>
  <si>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</si>
  <si>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</si>
  <si>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</si>
  <si>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</si>
  <si>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</si>
  <si>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</si>
  <si>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</si>
  <si>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</si>
  <si>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</si>
  <si>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</si>
  <si>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</si>
  <si>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</si>
  <si>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</si>
  <si>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</si>
  <si>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</si>
  <si>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</si>
  <si>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</si>
  <si>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</si>
  <si>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</si>
  <si>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</si>
  <si>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</si>
  <si>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</si>
  <si>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</si>
  <si>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</si>
  <si>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</si>
  <si>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</si>
  <si>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</si>
  <si>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</si>
  <si>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</si>
  <si>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</si>
  <si>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</si>
  <si>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</si>
  <si>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</si>
  <si>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</si>
  <si>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</si>
  <si>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</si>
  <si>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</si>
  <si>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</si>
  <si>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</si>
  <si>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</si>
  <si>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</si>
  <si>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</si>
  <si>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</si>
  <si>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</si>
  <si>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</si>
  <si>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</si>
  <si>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</si>
  <si>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</si>
  <si>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</si>
  <si>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</si>
  <si>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</si>
  <si>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</si>
  <si>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</si>
  <si>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</si>
  <si>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</si>
  <si>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</si>
  <si>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</si>
  <si>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</si>
  <si>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</si>
  <si>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</si>
  <si>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</si>
  <si>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</si>
  <si>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</si>
  <si>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</si>
  <si>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</si>
  <si>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</si>
  <si>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</si>
  <si>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</si>
  <si>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</si>
  <si>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</si>
  <si>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</si>
  <si>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</si>
  <si>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</si>
  <si>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</si>
  <si>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</si>
  <si>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</si>
  <si>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</si>
  <si>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</si>
  <si>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</si>
  <si>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</si>
  <si>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</si>
  <si>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</si>
  <si>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</si>
  <si>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</si>
  <si>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</si>
  <si>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</si>
  <si>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</si>
  <si>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</si>
  <si>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</si>
  <si>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</si>
  <si>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</si>
  <si>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</si>
  <si>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</si>
  <si>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</si>
  <si>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</si>
  <si>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</si>
  <si>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</si>
  <si>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</si>
  <si>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</si>
  <si>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</si>
  <si>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</si>
  <si>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</si>
  <si>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</si>
  <si>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</si>
  <si>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</si>
  <si>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</si>
  <si>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</si>
  <si>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</si>
  <si>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</si>
  <si>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</si>
  <si>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</si>
  <si>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</si>
  <si>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</si>
  <si>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</si>
  <si>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</si>
  <si>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</si>
  <si>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</si>
  <si>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</si>
  <si>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</si>
  <si>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</si>
  <si>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</si>
  <si>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</si>
  <si>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</si>
  <si>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</si>
  <si>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</si>
  <si>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</si>
  <si>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</si>
  <si>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</si>
  <si>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</si>
  <si>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</si>
  <si>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</si>
  <si>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</si>
  <si>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</si>
  <si>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</si>
  <si>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</si>
  <si>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</si>
  <si>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</si>
  <si>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</si>
  <si>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</si>
  <si>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</si>
  <si>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</si>
  <si>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</si>
  <si>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</si>
  <si>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</si>
  <si>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</si>
  <si>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</si>
  <si>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</si>
  <si>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</si>
  <si>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</si>
  <si>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</si>
  <si>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</si>
  <si>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</si>
  <si>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</si>
  <si>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</si>
  <si>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</si>
  <si>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</si>
  <si>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</si>
  <si>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</si>
  <si>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</si>
  <si>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</si>
  <si>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</si>
  <si>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</si>
  <si>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</si>
  <si>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</si>
  <si>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</si>
  <si>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</si>
  <si>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</si>
  <si>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</si>
  <si>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</si>
  <si>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</si>
  <si>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</si>
  <si>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</si>
  <si>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</si>
  <si>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</si>
  <si>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</si>
  <si>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</si>
  <si>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</si>
  <si>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</si>
  <si>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</si>
  <si>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</si>
  <si>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</si>
  <si>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</si>
  <si>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</si>
  <si>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</si>
  <si>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</si>
  <si>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</si>
  <si>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</si>
  <si>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</si>
  <si>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</si>
  <si>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</si>
  <si>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</si>
  <si>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</si>
  <si>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</si>
  <si>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</si>
  <si>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</si>
  <si>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</si>
  <si>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</si>
  <si>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</si>
  <si>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</si>
  <si>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</si>
  <si>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</si>
  <si>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</si>
  <si>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</si>
  <si>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</si>
  <si>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</si>
  <si>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</si>
  <si>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</si>
  <si>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</si>
  <si>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</si>
  <si>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</si>
  <si>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</si>
  <si>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</si>
  <si>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</si>
  <si>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</si>
  <si>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</si>
  <si>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</si>
  <si>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</si>
  <si>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</si>
  <si>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</si>
  <si>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</si>
  <si>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</si>
  <si>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</si>
  <si>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</si>
  <si>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</si>
  <si>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</si>
  <si>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</si>
  <si>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</si>
  <si>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</si>
  <si>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</si>
  <si>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</si>
  <si>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</si>
  <si>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</si>
  <si>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</si>
  <si>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</si>
  <si>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</si>
  <si>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</si>
  <si>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</si>
  <si>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</si>
  <si>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</si>
  <si>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</si>
  <si>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</si>
  <si>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</si>
  <si>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</si>
  <si>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</si>
  <si>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</si>
  <si>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</si>
  <si>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</si>
  <si>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</si>
  <si>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</si>
  <si>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</si>
  <si>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</si>
  <si>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</si>
  <si>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</si>
  <si>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</si>
  <si>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</si>
  <si>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</si>
  <si>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</si>
  <si>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</si>
  <si>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</si>
  <si>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</si>
  <si>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</si>
  <si>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</si>
  <si>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</si>
  <si>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</si>
  <si>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</si>
  <si>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</si>
  <si>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</si>
  <si>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</si>
  <si>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</si>
  <si>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</si>
  <si>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</si>
  <si>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</si>
  <si>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</si>
  <si>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</si>
  <si>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</si>
  <si>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</si>
  <si>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</si>
  <si>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</si>
  <si>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</si>
  <si>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</si>
  <si>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</si>
  <si>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</si>
  <si>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</si>
  <si>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</si>
  <si>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</si>
  <si>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</si>
  <si>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</si>
  <si>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</si>
  <si>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</si>
  <si>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</si>
  <si>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</si>
  <si>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</si>
  <si>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</si>
  <si>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</si>
  <si>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</si>
  <si>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</si>
  <si>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</si>
  <si>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</si>
  <si>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</si>
  <si>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</si>
  <si>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</si>
  <si>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</si>
  <si>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</si>
  <si>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</si>
  <si>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</si>
  <si>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</si>
  <si>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</si>
  <si>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</si>
  <si>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</si>
  <si>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</si>
  <si>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</si>
  <si>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</si>
  <si>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</si>
  <si>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</si>
  <si>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</si>
  <si>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</si>
  <si>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</si>
  <si>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</si>
  <si>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</si>
  <si>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</si>
  <si>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</si>
  <si>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</si>
  <si>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</si>
  <si>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</si>
  <si>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</si>
  <si>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</si>
  <si>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</si>
  <si>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</si>
  <si>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</si>
  <si>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</si>
  <si>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</si>
  <si>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</si>
  <si>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</si>
  <si>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</si>
  <si>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</si>
  <si>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</si>
  <si>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</si>
  <si>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</si>
  <si>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</si>
  <si>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</si>
  <si>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</si>
  <si>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</si>
  <si>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</si>
  <si>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</si>
  <si>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</si>
  <si>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</si>
  <si>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</si>
  <si>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</si>
  <si>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</si>
  <si>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</si>
  <si>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</si>
  <si>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</si>
  <si>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</si>
  <si>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</si>
  <si>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</si>
  <si>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</si>
  <si>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</si>
  <si>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</si>
  <si>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</si>
  <si>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</si>
  <si>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</si>
  <si>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</si>
  <si>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</si>
  <si>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</si>
  <si>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</si>
  <si>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</si>
  <si>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</si>
  <si>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</si>
  <si>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</si>
  <si>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</si>
  <si>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</si>
  <si>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</si>
  <si>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</si>
  <si>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</si>
  <si>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</si>
  <si>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</si>
  <si>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</si>
  <si>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</si>
  <si>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</si>
  <si>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</si>
  <si>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</si>
  <si>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</si>
  <si>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</si>
  <si>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</si>
  <si>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</si>
  <si>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</si>
  <si>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</si>
  <si>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</si>
  <si>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</si>
  <si>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</si>
  <si>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</si>
  <si>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</si>
  <si>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</si>
  <si>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</si>
  <si>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</si>
  <si>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</si>
  <si>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</si>
  <si>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</si>
  <si>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</si>
  <si>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</si>
  <si>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</si>
  <si>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</si>
  <si>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</si>
  <si>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</si>
  <si>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</si>
  <si>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</si>
  <si>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</si>
  <si>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</si>
  <si>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</si>
  <si>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</si>
  <si>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</si>
  <si>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</si>
  <si>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</si>
  <si>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</si>
  <si>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</si>
  <si>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</si>
  <si>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</si>
  <si>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</si>
  <si>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</si>
  <si>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</si>
  <si>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</si>
  <si>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</si>
  <si>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</si>
  <si>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</si>
  <si>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</si>
  <si>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</si>
  <si>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</si>
  <si>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</si>
  <si>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</si>
  <si>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</si>
  <si>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</si>
  <si>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</si>
  <si>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</si>
  <si>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</si>
  <si>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</si>
  <si>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</si>
  <si>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</si>
  <si>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</si>
  <si>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</si>
  <si>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</si>
  <si>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</si>
  <si>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</si>
  <si>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</si>
  <si>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</si>
  <si>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</si>
  <si>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</si>
  <si>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</si>
  <si>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</si>
  <si>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</si>
  <si>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</si>
  <si>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</si>
  <si>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</si>
  <si>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</si>
  <si>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</si>
  <si>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</si>
  <si>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</si>
  <si>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</si>
  <si>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</si>
  <si>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</si>
  <si>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</si>
  <si>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</si>
  <si>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</si>
  <si>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</si>
  <si>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</si>
  <si>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</si>
  <si>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</si>
  <si>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</si>
  <si>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</si>
  <si>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</si>
  <si>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</si>
  <si>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</si>
  <si>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</si>
  <si>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</si>
  <si>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</si>
  <si>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</si>
  <si>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</si>
  <si>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</si>
  <si>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</si>
  <si>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</si>
  <si>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</si>
  <si>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</si>
  <si>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</si>
  <si>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</si>
  <si>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</si>
  <si>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</si>
  <si>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</si>
  <si>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</si>
  <si>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</si>
  <si>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</si>
  <si>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</si>
  <si>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</si>
  <si>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</si>
  <si>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</si>
  <si>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</si>
  <si>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</si>
  <si>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</si>
  <si>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</si>
  <si>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</si>
  <si>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</si>
  <si>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</si>
  <si>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</si>
  <si>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</si>
  <si>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</si>
  <si>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</si>
  <si>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</si>
  <si>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</si>
  <si>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</si>
  <si>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</si>
  <si>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</si>
  <si>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</si>
  <si>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</si>
  <si>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</si>
  <si>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</si>
  <si>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</si>
  <si>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</si>
  <si>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</si>
  <si>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</si>
  <si>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</si>
  <si>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</si>
  <si>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</si>
  <si>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</si>
  <si>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</si>
  <si>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</si>
  <si>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</si>
  <si>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</si>
  <si>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</si>
  <si>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</si>
  <si>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</si>
  <si>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</si>
  <si>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</si>
  <si>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</si>
  <si>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</si>
  <si>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</si>
  <si>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</si>
  <si>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</si>
  <si>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</si>
  <si>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</si>
  <si>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</si>
  <si>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</si>
  <si>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</si>
  <si>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</si>
  <si>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</si>
  <si>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</si>
  <si>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</si>
  <si>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</si>
  <si>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</si>
  <si>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</si>
  <si>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</si>
  <si>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</si>
  <si>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</si>
  <si>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</si>
  <si>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</si>
  <si>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</si>
  <si>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</si>
  <si>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</si>
  <si>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</si>
  <si>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</si>
  <si>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</si>
  <si>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</si>
  <si>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</si>
  <si>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</si>
  <si>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</si>
  <si>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</si>
  <si>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</si>
  <si>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</si>
  <si>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</si>
  <si>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</si>
  <si>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</si>
  <si>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</si>
  <si>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</si>
  <si>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</si>
  <si>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</si>
  <si>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</si>
  <si>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</si>
  <si>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</si>
  <si>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</si>
  <si>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</si>
  <si>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</si>
  <si>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</si>
  <si>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</si>
  <si>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</si>
  <si>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</si>
  <si>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</si>
  <si>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</si>
  <si>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</si>
  <si>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</si>
  <si>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</si>
  <si>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</si>
  <si>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</si>
  <si>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</si>
  <si>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</si>
  <si>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</si>
  <si>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</si>
  <si>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</si>
  <si>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</si>
  <si>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</si>
  <si>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</si>
  <si>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</si>
  <si>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</si>
  <si>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</si>
  <si>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</si>
  <si>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</si>
  <si>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</si>
  <si>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</si>
  <si>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</si>
  <si>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</si>
  <si>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</si>
  <si>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</si>
  <si>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</si>
  <si>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</si>
  <si>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</si>
  <si>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</si>
  <si>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</si>
  <si>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</si>
  <si>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</si>
  <si>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</si>
  <si>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</si>
  <si>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</si>
  <si>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</si>
  <si>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</si>
  <si>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</si>
  <si>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</si>
  <si>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</si>
  <si>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</si>
  <si>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</si>
  <si>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</si>
  <si>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</si>
  <si>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</si>
  <si>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</si>
  <si>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</si>
  <si>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</si>
  <si>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</si>
  <si>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</si>
  <si>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</si>
  <si>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</si>
  <si>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</si>
  <si>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</si>
  <si>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</si>
  <si>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</si>
  <si>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</si>
  <si>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</si>
  <si>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</si>
  <si>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</si>
  <si>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</si>
  <si>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</si>
  <si>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</si>
  <si>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</si>
  <si>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</si>
  <si>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</si>
  <si>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</si>
  <si>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</si>
  <si>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</si>
  <si>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</si>
  <si>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</si>
  <si>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</si>
  <si>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</si>
  <si>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</si>
  <si>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</si>
  <si>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</si>
  <si>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</si>
  <si>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</si>
  <si>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</si>
  <si>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</si>
  <si>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</si>
  <si>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</si>
  <si>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</si>
  <si>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</si>
  <si>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</si>
  <si>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</si>
  <si>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</si>
  <si>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</si>
  <si>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</si>
  <si>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</si>
  <si>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</si>
  <si>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</si>
  <si>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</si>
  <si>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</si>
  <si>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</si>
  <si>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</si>
  <si>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</si>
  <si>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</si>
  <si>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</si>
  <si>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</si>
  <si>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</si>
  <si>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</si>
  <si>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</si>
  <si>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</si>
  <si>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</si>
  <si>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</si>
  <si>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</si>
  <si>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</si>
  <si>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</si>
  <si>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</si>
  <si>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</si>
  <si>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</si>
  <si>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</si>
  <si>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</si>
  <si>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</si>
  <si>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</si>
  <si>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</si>
  <si>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</si>
  <si>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</si>
  <si>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</si>
  <si>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</si>
  <si>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</si>
  <si>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</si>
  <si>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</si>
  <si>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</si>
  <si>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</si>
  <si>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</si>
  <si>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</si>
  <si>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</si>
  <si>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</si>
  <si>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</si>
  <si>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</si>
  <si>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</si>
  <si>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</si>
  <si>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</si>
  <si>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</si>
  <si>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</si>
  <si>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</si>
  <si>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</si>
  <si>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</si>
  <si>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</si>
  <si>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</si>
  <si>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</si>
  <si>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</si>
  <si>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</si>
  <si>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</si>
  <si>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</si>
  <si>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</si>
  <si>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</si>
  <si>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</si>
  <si>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</si>
  <si>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</si>
  <si>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</si>
  <si>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</si>
  <si>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</si>
  <si>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</si>
  <si>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</si>
  <si>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</si>
  <si>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</si>
  <si>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</si>
  <si>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</si>
  <si>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</si>
  <si>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</si>
  <si>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</si>
  <si>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</si>
  <si>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</si>
  <si>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</si>
  <si>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</si>
  <si>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</si>
  <si>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</si>
  <si>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</si>
  <si>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</si>
  <si>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</si>
  <si>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</si>
  <si>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</si>
  <si>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</si>
  <si>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</si>
  <si>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</si>
  <si>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</si>
  <si>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</si>
  <si>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</si>
  <si>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</si>
  <si>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</si>
  <si>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</si>
  <si>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</si>
  <si>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</si>
  <si>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</si>
  <si>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</si>
  <si>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</si>
  <si>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</si>
  <si>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</si>
  <si>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</si>
  <si>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</si>
  <si>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</si>
  <si>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</si>
  <si>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</si>
  <si>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</si>
  <si>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</si>
  <si>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</si>
  <si>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</si>
  <si>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</si>
  <si>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</si>
  <si>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</si>
  <si>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</si>
  <si>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</si>
  <si>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</si>
  <si>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</si>
  <si>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</si>
  <si>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</si>
  <si>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</si>
  <si>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</si>
  <si>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</si>
  <si>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</si>
  <si>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</si>
  <si>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</si>
  <si>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</si>
  <si>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</si>
  <si>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</si>
  <si>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</si>
  <si>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</si>
  <si>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</si>
  <si>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</si>
  <si>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</si>
  <si>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</si>
  <si>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</si>
  <si>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</si>
  <si>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</si>
  <si>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</si>
  <si>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</si>
  <si>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</si>
  <si>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</si>
  <si>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</si>
  <si>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</si>
  <si>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</si>
  <si>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</si>
  <si>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</si>
  <si>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</si>
  <si>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</si>
  <si>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</si>
  <si>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</si>
  <si>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</si>
  <si>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</si>
  <si>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</si>
  <si>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</si>
  <si>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</si>
  <si>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</si>
  <si>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</si>
  <si>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</si>
  <si>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</si>
  <si>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</si>
  <si>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</si>
  <si>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</si>
  <si>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</si>
  <si>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</si>
  <si>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</si>
  <si>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</si>
  <si>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</si>
  <si>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</si>
  <si>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</si>
  <si>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</si>
  <si>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</si>
  <si>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</si>
  <si>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</si>
  <si>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</si>
  <si>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</si>
  <si>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</si>
  <si>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</si>
  <si>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</si>
  <si>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</si>
  <si>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</si>
  <si>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</si>
  <si>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</si>
  <si>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</si>
  <si>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</si>
  <si>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</si>
  <si>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</si>
  <si>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</si>
  <si>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</si>
  <si>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</si>
  <si>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</si>
  <si>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</si>
  <si>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</si>
  <si>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</si>
  <si>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</si>
  <si>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</si>
  <si>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</si>
  <si>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</si>
  <si>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</si>
  <si>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</si>
  <si>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</si>
  <si>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</si>
  <si>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</si>
  <si>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</si>
  <si>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</si>
  <si>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</si>
  <si>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</si>
  <si>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</si>
  <si>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</si>
  <si>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</si>
  <si>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</si>
  <si>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</si>
  <si>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</si>
  <si>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</si>
  <si>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</si>
  <si>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</si>
  <si>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</si>
  <si>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</si>
  <si>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</si>
  <si>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</si>
  <si>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</si>
  <si>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</si>
  <si>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</si>
  <si>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</si>
  <si>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</si>
  <si>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</si>
  <si>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</si>
  <si>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</si>
  <si>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</si>
  <si>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</si>
  <si>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</si>
  <si>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</si>
  <si>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</si>
  <si>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</si>
  <si>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</si>
  <si>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</si>
  <si>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</si>
  <si>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</si>
  <si>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</si>
  <si>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</si>
  <si>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</si>
  <si>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</si>
  <si>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</si>
  <si>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</si>
  <si>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</si>
  <si>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</si>
  <si>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</si>
  <si>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</si>
  <si>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</si>
  <si>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</si>
  <si>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</si>
  <si>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</si>
  <si>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</si>
  <si>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</si>
  <si>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</si>
  <si>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</si>
  <si>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</si>
  <si>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</si>
  <si>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</si>
  <si>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</si>
  <si>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</si>
  <si>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</si>
  <si>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</si>
  <si>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</si>
  <si>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</si>
  <si>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</si>
  <si>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</si>
  <si>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</si>
  <si>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</si>
  <si>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</si>
  <si>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</si>
  <si>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</si>
  <si>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</si>
  <si>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</si>
  <si>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</si>
  <si>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</si>
  <si>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</si>
  <si>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</si>
  <si>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</si>
  <si>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</si>
  <si>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</si>
  <si>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</si>
  <si>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</si>
  <si>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</si>
  <si>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</si>
  <si>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</si>
  <si>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</si>
  <si>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</si>
  <si>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</si>
  <si>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</si>
  <si>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</si>
  <si>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</si>
  <si>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</si>
  <si>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</si>
  <si>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</si>
  <si>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</si>
  <si>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</si>
  <si>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</si>
  <si>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</si>
  <si>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</si>
  <si>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</si>
  <si>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</si>
  <si>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</si>
  <si>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</si>
  <si>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</si>
  <si>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</si>
  <si>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</si>
  <si>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</si>
  <si>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</si>
  <si>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</si>
  <si>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</si>
  <si>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</si>
  <si>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</si>
  <si>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</si>
  <si>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</si>
  <si>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</si>
  <si>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</si>
  <si>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</si>
  <si>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</si>
  <si>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</si>
  <si>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</si>
  <si>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</si>
  <si>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</si>
  <si>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</si>
  <si>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</si>
  <si>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</si>
  <si>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</si>
  <si>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</si>
  <si>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</si>
  <si>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</si>
  <si>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</si>
  <si>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</si>
  <si>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</si>
  <si>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</si>
  <si>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</si>
  <si>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</si>
  <si>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</si>
  <si>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</si>
  <si>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</si>
  <si>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</si>
  <si>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</si>
  <si>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</si>
  <si>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</si>
  <si>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</si>
  <si>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</si>
  <si>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</si>
  <si>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</si>
  <si>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</si>
  <si>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</si>
  <si>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</si>
  <si>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</si>
  <si>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</si>
  <si>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</si>
  <si>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</si>
  <si>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</si>
  <si>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</si>
  <si>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</si>
  <si>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</si>
  <si>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</si>
  <si>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</si>
  <si>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</si>
  <si>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</si>
  <si>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</si>
  <si>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</si>
  <si>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</si>
  <si>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</si>
  <si>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</si>
  <si>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</si>
  <si>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</si>
  <si>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</si>
  <si>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</si>
  <si>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</si>
  <si>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</si>
  <si>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</si>
  <si>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</si>
  <si>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</si>
  <si>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</si>
  <si>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</si>
  <si>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</si>
  <si>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</si>
  <si>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</si>
  <si>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</si>
  <si>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</si>
  <si>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</si>
  <si>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</si>
  <si>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</si>
  <si>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</si>
  <si>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</si>
  <si>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</si>
  <si>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</si>
  <si>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</si>
  <si>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</si>
  <si>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</si>
  <si>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</si>
  <si>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</si>
  <si>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</si>
  <si>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</si>
  <si>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</si>
  <si>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</si>
  <si>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</si>
  <si>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</si>
  <si>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</si>
  <si>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</si>
  <si>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</si>
  <si>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</si>
  <si>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</si>
  <si>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</si>
  <si>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</si>
  <si>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</si>
  <si>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</si>
  <si>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</si>
  <si>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</si>
  <si>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</si>
  <si>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</si>
  <si>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</si>
  <si>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</si>
  <si>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</si>
  <si>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</si>
  <si>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</si>
  <si>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</si>
  <si>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</si>
  <si>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</si>
  <si>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</si>
  <si>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</si>
  <si>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</si>
  <si>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</si>
  <si>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</si>
  <si>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</si>
  <si>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</si>
  <si>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</si>
  <si>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</si>
  <si>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</si>
  <si>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</si>
  <si>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</si>
  <si>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</si>
  <si>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</si>
  <si>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</si>
  <si>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</si>
  <si>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</si>
  <si>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</si>
  <si>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</si>
  <si>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</si>
  <si>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</si>
  <si>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</si>
  <si>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</si>
  <si>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</si>
  <si>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</si>
  <si>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</si>
  <si>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</si>
  <si>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</si>
  <si>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</si>
  <si>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</si>
  <si>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</si>
  <si>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</si>
  <si>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</si>
  <si>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</si>
  <si>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</si>
  <si>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</si>
  <si>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</si>
  <si>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</si>
  <si>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</si>
  <si>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</si>
  <si>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</si>
  <si>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</si>
  <si>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</si>
  <si>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</si>
  <si>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</si>
  <si>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</si>
  <si>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</si>
  <si>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</si>
  <si>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</si>
  <si>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</si>
  <si>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</si>
  <si>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</si>
  <si>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</si>
  <si>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</si>
  <si>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</si>
  <si>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</si>
  <si>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</si>
  <si>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</si>
  <si>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</si>
  <si>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</si>
  <si>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</si>
  <si>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</si>
  <si>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</si>
  <si>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</si>
  <si>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</si>
  <si>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</si>
  <si>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</si>
  <si>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</si>
  <si>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</si>
  <si>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</si>
  <si>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</si>
  <si>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</si>
  <si>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</si>
  <si>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</si>
  <si>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</si>
  <si>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</si>
  <si>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</si>
  <si>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</si>
  <si>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</si>
  <si>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</si>
  <si>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</si>
  <si>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</si>
  <si>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</si>
  <si>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</si>
  <si>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</si>
  <si>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</si>
  <si>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</si>
  <si>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</si>
  <si>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</si>
  <si>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</si>
  <si>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</si>
  <si>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</si>
  <si>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</si>
  <si>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</si>
  <si>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</si>
  <si>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</si>
  <si>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</si>
  <si>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</si>
  <si>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</si>
  <si>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</si>
  <si>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</si>
  <si>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</si>
  <si>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</si>
  <si>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</si>
  <si>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</si>
  <si>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</si>
  <si>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</si>
  <si>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</si>
  <si>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</si>
  <si>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</si>
  <si>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</si>
  <si>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</si>
  <si>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</si>
  <si>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</si>
  <si>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</si>
  <si>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</si>
  <si>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</si>
  <si>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</si>
  <si>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</si>
  <si>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</si>
  <si>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</si>
  <si>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</si>
  <si>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</si>
  <si>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</si>
  <si>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</si>
  <si>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</si>
  <si>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</si>
  <si>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</si>
  <si>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</si>
  <si>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</si>
  <si>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</si>
  <si>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</si>
  <si>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</si>
  <si>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</si>
  <si>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</si>
  <si>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</si>
  <si>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</si>
  <si>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</si>
  <si>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</si>
  <si>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</si>
  <si>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</si>
  <si>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</si>
  <si>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</si>
  <si>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</si>
  <si>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</si>
  <si>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</si>
  <si>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</si>
  <si>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</si>
  <si>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</si>
  <si>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</si>
  <si>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</si>
  <si>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</si>
  <si>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</si>
  <si>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</si>
  <si>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</si>
  <si>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</si>
  <si>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</si>
  <si>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</si>
  <si>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</si>
  <si>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</si>
  <si>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</si>
  <si>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</si>
  <si>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</si>
  <si>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</si>
  <si>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</si>
  <si>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</si>
  <si>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</si>
  <si>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</si>
  <si>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</si>
  <si>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</si>
  <si>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</si>
  <si>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</si>
  <si>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</si>
  <si>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</si>
  <si>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</si>
  <si>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</si>
  <si>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</si>
  <si>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</si>
  <si>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</si>
  <si>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</si>
  <si>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</si>
  <si>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</si>
  <si>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</si>
  <si>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</si>
  <si>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</si>
  <si>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</si>
  <si>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</si>
  <si>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</si>
  <si>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</si>
  <si>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</si>
  <si>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</si>
  <si>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</si>
  <si>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</si>
  <si>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</si>
  <si>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</si>
  <si>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</si>
  <si>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</si>
  <si>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</si>
  <si>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</si>
  <si>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</si>
  <si>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</si>
  <si>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</si>
  <si>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</si>
  <si>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</si>
  <si>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</si>
  <si>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</si>
  <si>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</si>
  <si>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</si>
  <si>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</si>
  <si>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</si>
  <si>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</si>
  <si>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</si>
  <si>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</si>
  <si>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</si>
  <si>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</si>
  <si>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</si>
  <si>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</si>
  <si>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</si>
  <si>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</si>
  <si>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</si>
  <si>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</si>
  <si>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</si>
  <si>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</si>
  <si>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</si>
  <si>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</si>
  <si>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</si>
  <si>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</si>
  <si>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</si>
  <si>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</si>
  <si>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</si>
  <si>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</si>
  <si>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</si>
  <si>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</si>
  <si>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</si>
  <si>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</si>
  <si>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</si>
  <si>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</si>
  <si>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</si>
  <si>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</si>
  <si>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</si>
  <si>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</si>
  <si>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</si>
  <si>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</si>
  <si>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</si>
  <si>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</si>
  <si>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</si>
  <si>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</si>
  <si>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</si>
  <si>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</si>
  <si>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</si>
  <si>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</si>
  <si>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</si>
  <si>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</si>
  <si>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</si>
  <si>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</si>
  <si>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</si>
  <si>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</si>
  <si>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</si>
  <si>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</si>
  <si>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</si>
  <si>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</si>
  <si>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</si>
  <si>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</si>
  <si>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</si>
  <si>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</si>
  <si>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</si>
  <si>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</si>
  <si>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</si>
  <si>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</si>
  <si>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</si>
  <si>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</si>
  <si>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</si>
  <si>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</si>
  <si>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</si>
  <si>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</si>
  <si>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</si>
  <si>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</si>
  <si>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</si>
  <si>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</si>
  <si>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</si>
  <si>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</si>
  <si>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</si>
  <si>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</si>
  <si>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</si>
  <si>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</si>
  <si>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</si>
  <si>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</si>
  <si>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</si>
  <si>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</si>
  <si>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</si>
  <si>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</si>
  <si>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</si>
  <si>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</si>
  <si>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</si>
  <si>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</si>
  <si>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</si>
  <si>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</si>
  <si>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</si>
  <si>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</si>
  <si>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</si>
  <si>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</si>
  <si>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</si>
  <si>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</si>
  <si>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</si>
  <si>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</si>
  <si>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</si>
  <si>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</si>
  <si>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</si>
  <si>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</si>
  <si>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</si>
  <si>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</si>
  <si>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</si>
  <si>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</si>
  <si>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</si>
  <si>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</si>
  <si>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</si>
  <si>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</si>
  <si>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</si>
  <si>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</si>
  <si>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</si>
  <si>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</si>
  <si>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</si>
  <si>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</si>
  <si>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</si>
  <si>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</si>
  <si>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</si>
  <si>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</si>
  <si>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</si>
  <si>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</si>
  <si>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</si>
  <si>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</si>
  <si>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</si>
  <si>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</si>
  <si>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</si>
  <si>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</si>
  <si>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</si>
  <si>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</si>
  <si>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</si>
  <si>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</si>
  <si>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</si>
  <si>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</si>
  <si>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</si>
  <si>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</si>
  <si>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</si>
  <si>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</si>
  <si>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</si>
  <si>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</si>
  <si>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</si>
  <si>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</si>
  <si>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</si>
  <si>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</si>
  <si>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</si>
  <si>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</si>
  <si>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</si>
  <si>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</si>
  <si>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</si>
  <si>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</si>
  <si>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</si>
  <si>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</si>
  <si>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</si>
  <si>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</si>
  <si>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</si>
  <si>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</si>
  <si>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</si>
  <si>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</si>
  <si>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</si>
  <si>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</si>
  <si>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</si>
  <si>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</si>
  <si>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</si>
  <si>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</si>
  <si>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</si>
  <si>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</si>
  <si>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</si>
  <si>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</si>
  <si>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</si>
  <si>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</si>
  <si>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</si>
  <si>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</si>
  <si>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</si>
  <si>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</si>
  <si>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</si>
  <si>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</si>
  <si>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</si>
  <si>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</si>
  <si>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</si>
  <si>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</si>
  <si>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</si>
  <si>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</si>
  <si>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</si>
  <si>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</si>
  <si>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</si>
  <si>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</si>
  <si>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</si>
  <si>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</si>
  <si>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</si>
  <si>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</si>
  <si>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</si>
  <si>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</si>
  <si>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</si>
  <si>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</si>
  <si>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</si>
  <si>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</si>
  <si>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</si>
  <si>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</si>
  <si>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</si>
  <si>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</si>
  <si>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</si>
  <si>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</si>
  <si>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</si>
  <si>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</si>
  <si>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</si>
  <si>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</si>
  <si>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</si>
  <si>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</si>
  <si>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</si>
  <si>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</si>
  <si>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</si>
  <si>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</si>
  <si>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</si>
  <si>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</si>
  <si>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</si>
  <si>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</si>
  <si>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</si>
  <si>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</si>
  <si>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</si>
  <si>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</si>
  <si>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</si>
  <si>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</si>
  <si>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</si>
  <si>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</si>
  <si>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</si>
  <si>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</si>
  <si>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</si>
  <si>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</si>
  <si>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</si>
  <si>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</si>
  <si>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</si>
  <si>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</si>
  <si>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</si>
  <si>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</si>
  <si>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</si>
  <si>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</si>
  <si>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</si>
  <si>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</si>
  <si>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</si>
  <si>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</si>
  <si>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</si>
  <si>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</si>
  <si>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</si>
  <si>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</si>
  <si>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</si>
  <si>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</si>
  <si>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</si>
  <si>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</si>
  <si>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</si>
  <si>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</si>
  <si>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</si>
  <si>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</si>
  <si>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</si>
  <si>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</si>
  <si>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</si>
  <si>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</si>
  <si>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</si>
  <si>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</si>
  <si>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</si>
  <si>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</si>
  <si>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</si>
  <si>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</si>
  <si>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</si>
  <si>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</si>
  <si>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</si>
  <si>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</si>
  <si>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</si>
  <si>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</si>
  <si>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</si>
  <si>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</si>
  <si>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</si>
  <si>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</si>
  <si>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</si>
  <si>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</si>
  <si>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</si>
  <si>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</si>
  <si>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</si>
  <si>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</si>
  <si>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</si>
  <si>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</si>
  <si>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</si>
  <si>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</si>
  <si>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</si>
  <si>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</si>
  <si>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</si>
  <si>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</si>
  <si>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</si>
  <si>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</si>
  <si>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</si>
  <si>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</si>
  <si>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</si>
  <si>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</si>
  <si>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</si>
  <si>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</si>
  <si>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</si>
  <si>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</si>
  <si>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</si>
  <si>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</si>
  <si>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</si>
  <si>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</si>
  <si>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</si>
  <si>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</si>
  <si>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</si>
  <si>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</si>
  <si>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</si>
  <si>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</si>
  <si>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</si>
  <si>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</si>
  <si>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</si>
  <si>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</si>
  <si>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</si>
  <si>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</si>
  <si>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</si>
  <si>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</si>
  <si>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</si>
  <si>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</si>
  <si>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</si>
  <si>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</si>
  <si>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</si>
  <si>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</si>
  <si>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</si>
  <si>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</si>
  <si>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</si>
  <si>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</si>
  <si>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</si>
  <si>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</si>
  <si>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</si>
  <si>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</si>
  <si>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</si>
  <si>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</si>
  <si>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</si>
  <si>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</si>
  <si>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</si>
  <si>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</si>
  <si>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</si>
  <si>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</si>
  <si>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</si>
  <si>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</si>
  <si>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</si>
  <si>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</si>
  <si>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</si>
  <si>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</si>
  <si>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</si>
  <si>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</si>
  <si>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</si>
  <si>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</si>
  <si>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</si>
  <si>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</si>
  <si>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</si>
  <si>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</si>
  <si>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</si>
  <si>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</si>
  <si>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</si>
  <si>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</si>
  <si>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</si>
  <si>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</si>
  <si>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</si>
  <si>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</si>
  <si>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</si>
  <si>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</si>
  <si>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</si>
  <si>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</si>
  <si>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</si>
  <si>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</si>
  <si>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</si>
  <si>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</si>
  <si>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</si>
  <si>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</si>
  <si>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</si>
  <si>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</si>
  <si>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</si>
  <si>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</si>
  <si>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</si>
  <si>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</si>
  <si>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</si>
  <si>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</si>
  <si>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</si>
  <si>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</si>
  <si>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</si>
  <si>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</si>
  <si>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</si>
  <si>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</si>
  <si>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</si>
  <si>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</si>
  <si>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</si>
  <si>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</si>
  <si>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</si>
  <si>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</si>
  <si>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</si>
  <si>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</si>
  <si>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</si>
  <si>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</si>
  <si>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</si>
  <si>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</si>
  <si>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</si>
  <si>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</si>
  <si>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</si>
  <si>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</si>
  <si>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</si>
  <si>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</si>
  <si>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</si>
  <si>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</si>
  <si>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</si>
  <si>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</si>
  <si>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</si>
  <si>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</si>
  <si>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</si>
  <si>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</si>
  <si>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</si>
  <si>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</si>
  <si>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</si>
  <si>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</si>
  <si>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</si>
  <si>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</si>
  <si>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</si>
  <si>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</si>
  <si>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</si>
  <si>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</si>
  <si>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</si>
  <si>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</si>
  <si>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</si>
  <si>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</si>
  <si>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</si>
  <si>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</si>
  <si>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</si>
  <si>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</si>
  <si>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</si>
  <si>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</si>
  <si>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</si>
  <si>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</si>
  <si>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</si>
  <si>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</si>
  <si>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</si>
  <si>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</si>
  <si>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</si>
  <si>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</si>
  <si>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</si>
  <si>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</si>
  <si>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</si>
  <si>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</si>
  <si>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</si>
  <si>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</si>
  <si>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</si>
  <si>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</si>
  <si>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</si>
  <si>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</si>
  <si>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</si>
  <si>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</si>
  <si>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</si>
  <si>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</si>
  <si>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</si>
  <si>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</si>
  <si>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</si>
  <si>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</si>
  <si>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</si>
  <si>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</si>
  <si>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</si>
  <si>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</si>
  <si>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</si>
  <si>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</si>
  <si>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</si>
  <si>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</si>
  <si>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</si>
  <si>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</si>
  <si>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</si>
  <si>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</si>
  <si>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</si>
  <si>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</si>
  <si>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</si>
  <si>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</si>
  <si>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</si>
  <si>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</si>
  <si>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</si>
  <si>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</si>
  <si>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</si>
  <si>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</si>
  <si>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</si>
  <si>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</si>
  <si>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</si>
  <si>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</si>
  <si>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</si>
  <si>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</si>
  <si>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</si>
  <si>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</si>
  <si>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</si>
  <si>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</si>
  <si>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</si>
  <si>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</si>
  <si>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</si>
  <si>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</si>
  <si>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</si>
  <si>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</si>
  <si>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</si>
  <si>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</si>
  <si>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</si>
  <si>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</si>
  <si>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</si>
  <si>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</si>
  <si>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</si>
  <si>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</si>
  <si>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</si>
  <si>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</si>
  <si>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</si>
  <si>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</si>
  <si>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</si>
  <si>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</si>
  <si>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</si>
  <si>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</si>
  <si>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</si>
  <si>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</si>
  <si>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</si>
  <si>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</si>
  <si>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</si>
  <si>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</si>
  <si>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</si>
  <si>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</si>
  <si>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</si>
  <si>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</si>
  <si>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</si>
  <si>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</si>
  <si>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</si>
  <si>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</si>
  <si>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</si>
  <si>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</si>
  <si>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</si>
  <si>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</si>
  <si>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</si>
  <si>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</si>
  <si>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</si>
  <si>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</si>
  <si>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</si>
  <si>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</si>
  <si>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</si>
  <si>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</si>
  <si>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</si>
  <si>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</si>
  <si>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</si>
  <si>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</si>
  <si>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</si>
  <si>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</si>
  <si>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</si>
  <si>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</si>
  <si>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</si>
  <si>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</si>
  <si>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</si>
  <si>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</si>
  <si>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</si>
  <si>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</si>
  <si>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</si>
  <si>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</si>
  <si>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</si>
  <si>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</si>
  <si>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</si>
  <si>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</si>
  <si>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</si>
  <si>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</si>
  <si>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</si>
  <si>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</si>
  <si>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</si>
  <si>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</si>
  <si>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</si>
  <si>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</si>
  <si>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</si>
  <si>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</si>
  <si>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</si>
  <si>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</si>
  <si>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</si>
  <si>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</si>
  <si>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</si>
  <si>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</si>
  <si>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</si>
  <si>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</si>
  <si>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</si>
  <si>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</si>
  <si>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</si>
  <si>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</si>
  <si>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</si>
  <si>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</si>
  <si>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</si>
  <si>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</si>
  <si>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</si>
  <si>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</si>
  <si>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</si>
  <si>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</si>
  <si>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</si>
  <si>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</si>
  <si>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</si>
  <si>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</si>
  <si>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</si>
  <si>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</si>
  <si>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</si>
  <si>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</si>
  <si>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</si>
  <si>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</si>
  <si>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</si>
  <si>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</si>
  <si>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</si>
  <si>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</si>
  <si>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</si>
  <si>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</si>
  <si>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</si>
  <si>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</si>
  <si>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</si>
  <si>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</si>
  <si>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</si>
  <si>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</si>
  <si>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</si>
  <si>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</si>
  <si>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</si>
  <si>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</si>
  <si>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</si>
  <si>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</si>
  <si>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</si>
  <si>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</si>
  <si>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</si>
  <si>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</si>
  <si>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</si>
  <si>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</si>
  <si>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</si>
  <si>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</si>
  <si>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</si>
  <si>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</si>
  <si>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</si>
  <si>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</si>
  <si>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</si>
  <si>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</si>
  <si>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</si>
  <si>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</si>
  <si>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</si>
  <si>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</si>
  <si>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</si>
  <si>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</si>
  <si>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</si>
  <si>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</si>
  <si>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</si>
  <si>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</si>
  <si>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</si>
  <si>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</si>
  <si>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</si>
  <si>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</si>
  <si>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</si>
  <si>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</si>
  <si>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</si>
  <si>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</si>
  <si>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</si>
  <si>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</si>
  <si>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</si>
  <si>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</si>
  <si>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</si>
  <si>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</si>
  <si>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</si>
  <si>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</si>
  <si>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</si>
  <si>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</si>
  <si>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</si>
  <si>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</si>
  <si>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</si>
  <si>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</si>
  <si>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</si>
  <si>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</si>
  <si>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</si>
  <si>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</si>
  <si>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</si>
  <si>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</si>
  <si>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</si>
  <si>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</si>
  <si>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</si>
  <si>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</si>
  <si>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</si>
  <si>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</si>
  <si>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</si>
  <si>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</si>
  <si>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</si>
  <si>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</si>
  <si>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</si>
  <si>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</si>
  <si>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</si>
  <si>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</si>
  <si>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</si>
  <si>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</si>
  <si>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</si>
  <si>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</si>
  <si>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</si>
  <si>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</si>
  <si>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</si>
  <si>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</si>
  <si>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</si>
  <si>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</si>
  <si>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</si>
  <si>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</si>
  <si>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</si>
  <si>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</si>
  <si>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</si>
  <si>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</si>
  <si>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</si>
  <si>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</si>
  <si>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</si>
  <si>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</si>
  <si>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</si>
  <si>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</si>
  <si>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</si>
  <si>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</si>
  <si>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</si>
  <si>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</si>
  <si>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</si>
  <si>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</si>
  <si>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</si>
  <si>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</si>
  <si>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</si>
  <si>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</si>
  <si>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</si>
  <si>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</si>
  <si>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</si>
  <si>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</si>
  <si>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</si>
  <si>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</si>
  <si>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</si>
  <si>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</si>
  <si>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</si>
  <si>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</si>
  <si>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</si>
  <si>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</si>
  <si>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</si>
  <si>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</si>
  <si>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</si>
  <si>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</si>
  <si>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</si>
  <si>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</si>
  <si>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</si>
  <si>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</si>
  <si>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</si>
  <si>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</si>
  <si>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</si>
  <si>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</si>
  <si>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</si>
  <si>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</si>
  <si>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</si>
  <si>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</si>
  <si>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</si>
  <si>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</si>
  <si>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</si>
  <si>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</si>
  <si>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</si>
  <si>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</si>
  <si>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</si>
  <si>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</si>
  <si>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</si>
  <si>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</si>
  <si>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</si>
  <si>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</si>
  <si>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</si>
  <si>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</si>
  <si>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</si>
  <si>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</si>
  <si>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</si>
  <si>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</si>
  <si>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</si>
  <si>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</si>
  <si>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</si>
  <si>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</si>
  <si>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</si>
  <si>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</si>
  <si>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</si>
  <si>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</si>
  <si>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</si>
  <si>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</si>
  <si>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</si>
  <si>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</si>
  <si>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</si>
  <si>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</si>
  <si>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</si>
  <si>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</si>
  <si>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</si>
  <si>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</si>
  <si>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</si>
  <si>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</si>
  <si>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</si>
  <si>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</si>
  <si>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</si>
  <si>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</si>
  <si>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</si>
  <si>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</si>
  <si>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</si>
  <si>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</si>
  <si>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</si>
  <si>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</si>
  <si>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</si>
  <si>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</si>
  <si>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</si>
  <si>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</si>
  <si>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</si>
  <si>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</si>
  <si>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</si>
  <si>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</si>
  <si>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</si>
  <si>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</si>
  <si>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</si>
  <si>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</si>
  <si>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</si>
  <si>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</si>
  <si>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</si>
  <si>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</si>
  <si>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</si>
  <si>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</si>
  <si>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</si>
  <si>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</si>
  <si>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</si>
  <si>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</si>
  <si>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</si>
  <si>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</si>
  <si>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</si>
  <si>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</si>
  <si>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</si>
  <si>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</si>
  <si>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</si>
  <si>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</si>
  <si>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</si>
  <si>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</si>
  <si>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</si>
  <si>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</si>
  <si>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</si>
  <si>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</si>
  <si>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</si>
  <si>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</si>
  <si>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</si>
  <si>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</si>
  <si>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</si>
  <si>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</si>
  <si>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</si>
  <si>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</si>
  <si>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</si>
  <si>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</si>
  <si>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</si>
  <si>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</si>
  <si>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</si>
  <si>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</si>
  <si>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</si>
  <si>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</si>
  <si>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</si>
  <si>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</si>
  <si>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</si>
  <si>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</si>
  <si>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</si>
  <si>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</si>
  <si>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</si>
  <si>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</si>
  <si>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</si>
  <si>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</si>
  <si>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</si>
  <si>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</si>
  <si>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</si>
  <si>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</si>
  <si>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</si>
  <si>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</si>
  <si>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</si>
  <si>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</si>
  <si>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</si>
  <si>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</si>
  <si>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</si>
  <si>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</si>
  <si>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</si>
  <si>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</si>
  <si>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</si>
  <si>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</si>
  <si>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</si>
  <si>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</si>
  <si>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</si>
  <si>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</si>
  <si>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</si>
  <si>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</si>
  <si>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</si>
  <si>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</si>
  <si>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</si>
  <si>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</si>
  <si>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</si>
  <si>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</si>
  <si>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</si>
  <si>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</si>
  <si>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</si>
  <si>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</si>
  <si>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</si>
  <si>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</si>
  <si>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</si>
  <si>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</si>
  <si>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</si>
  <si>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</si>
  <si>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</si>
  <si>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</si>
  <si>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</si>
  <si>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</si>
  <si>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</si>
  <si>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</si>
  <si>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</si>
  <si>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</si>
  <si>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</si>
  <si>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</si>
  <si>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</si>
  <si>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</si>
  <si>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</si>
  <si>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</si>
  <si>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</si>
  <si>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</si>
  <si>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</si>
  <si>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</si>
  <si>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</si>
  <si>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</si>
  <si>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</si>
  <si>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</si>
  <si>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</si>
  <si>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</si>
  <si>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</si>
  <si>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</si>
  <si>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</si>
  <si>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</si>
  <si>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</si>
  <si>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</si>
  <si>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</si>
  <si>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</si>
  <si>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</si>
  <si>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</si>
  <si>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</si>
  <si>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</si>
  <si>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</si>
  <si>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</si>
  <si>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</si>
  <si>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</si>
  <si>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</si>
  <si>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</si>
  <si>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</si>
  <si>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</si>
  <si>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</si>
  <si>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</si>
  <si>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</si>
  <si>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</si>
  <si>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</si>
  <si>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</si>
  <si>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</si>
  <si>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</si>
  <si>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</si>
  <si>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</si>
  <si>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</si>
  <si>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</si>
  <si>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</si>
  <si>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</si>
  <si>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</si>
  <si>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</si>
  <si>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</si>
  <si>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</si>
  <si>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</si>
  <si>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</si>
  <si>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</si>
  <si>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</si>
  <si>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</si>
  <si>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</si>
  <si>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</si>
  <si>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</si>
  <si>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</si>
  <si>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</si>
  <si>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</si>
  <si>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</si>
  <si>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</si>
  <si>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</si>
  <si>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</si>
  <si>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</si>
  <si>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</si>
  <si>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</si>
  <si>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</si>
  <si>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</si>
  <si>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</si>
  <si>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</si>
  <si>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</si>
  <si>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</si>
  <si>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</si>
  <si>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</si>
  <si>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</si>
  <si>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</si>
  <si>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</si>
  <si>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</si>
  <si>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</si>
  <si>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</si>
  <si>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</si>
  <si>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</si>
  <si>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</si>
  <si>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</si>
  <si>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</si>
  <si>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</si>
  <si>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</si>
  <si>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</si>
  <si>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</si>
  <si>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</si>
  <si>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</si>
  <si>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</si>
  <si>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</si>
  <si>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</si>
  <si>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</si>
  <si>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</si>
  <si>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</si>
  <si>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</si>
  <si>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</si>
  <si>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</si>
  <si>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</si>
  <si>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</si>
  <si>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</si>
  <si>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</si>
  <si>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</si>
  <si>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</si>
  <si>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</si>
  <si>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</si>
  <si>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</si>
  <si>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</si>
  <si>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</si>
  <si>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</si>
  <si>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</si>
  <si>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</si>
  <si>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</si>
  <si>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</si>
  <si>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</si>
  <si>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</si>
  <si>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</si>
  <si>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</si>
  <si>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</si>
  <si>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</si>
  <si>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</si>
  <si>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</si>
  <si>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</si>
  <si>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</si>
  <si>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</si>
  <si>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</si>
  <si>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</si>
  <si>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</si>
  <si>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</si>
  <si>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</si>
  <si>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</si>
  <si>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</si>
  <si>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</si>
  <si>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</si>
  <si>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</si>
  <si>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</si>
  <si>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</si>
  <si>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</si>
  <si>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</si>
  <si>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</si>
  <si>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</si>
  <si>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</si>
  <si>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</si>
  <si>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</si>
  <si>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</si>
  <si>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</si>
  <si>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</si>
  <si>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</si>
  <si>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</si>
  <si>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</si>
  <si>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</si>
  <si>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</si>
  <si>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</si>
  <si>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</si>
  <si>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</si>
  <si>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</si>
  <si>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</si>
  <si>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</si>
  <si>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</si>
  <si>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</si>
  <si>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</si>
  <si>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</si>
  <si>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</si>
  <si>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</si>
  <si>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</si>
  <si>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</si>
  <si>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</si>
  <si>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</si>
  <si>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</si>
  <si>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</si>
  <si>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</si>
  <si>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</si>
  <si>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</si>
  <si>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</si>
  <si>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</si>
  <si>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</si>
  <si>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</si>
  <si>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</si>
  <si>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</si>
  <si>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</si>
  <si>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</si>
  <si>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</si>
  <si>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</si>
  <si>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</si>
  <si>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</si>
  <si>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</si>
  <si>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</si>
  <si>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</si>
  <si>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</si>
  <si>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</si>
  <si>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</si>
  <si>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</si>
  <si>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</si>
  <si>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</si>
  <si>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</si>
  <si>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</si>
  <si>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</si>
  <si>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</si>
  <si>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</si>
  <si>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</si>
  <si>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</si>
  <si>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</si>
  <si>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</si>
  <si>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</si>
  <si>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</si>
  <si>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</si>
  <si>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</si>
  <si>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</si>
  <si>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</si>
  <si>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</si>
  <si>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</si>
  <si>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</si>
  <si>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</si>
  <si>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</si>
  <si>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</si>
  <si>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</si>
  <si>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</si>
  <si>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</si>
  <si>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</si>
  <si>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</si>
  <si>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</si>
  <si>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</si>
  <si>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</si>
  <si>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</si>
  <si>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</si>
  <si>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</si>
  <si>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</si>
  <si>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</si>
  <si>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</si>
  <si>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</si>
  <si>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</si>
  <si>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</si>
  <si>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</si>
  <si>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</si>
  <si>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</si>
  <si>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</si>
  <si>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</si>
  <si>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</si>
  <si>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</si>
  <si>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</si>
  <si>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</si>
  <si>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</si>
  <si>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</si>
  <si>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</si>
  <si>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</si>
  <si>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</si>
  <si>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</si>
  <si>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</si>
  <si>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</si>
  <si>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</si>
  <si>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</si>
  <si>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</si>
  <si>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</si>
  <si>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</si>
  <si>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</si>
  <si>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</si>
  <si>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</si>
  <si>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</si>
  <si>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</si>
  <si>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</si>
  <si>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</si>
  <si>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</si>
  <si>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</si>
  <si>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</si>
  <si>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</si>
  <si>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</si>
  <si>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</si>
  <si>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</si>
  <si>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</si>
  <si>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</si>
  <si>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</si>
  <si>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</si>
  <si>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</si>
  <si>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</si>
  <si>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</si>
  <si>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</si>
  <si>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</si>
  <si>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</si>
  <si>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</si>
  <si>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</si>
  <si>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</si>
  <si>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</si>
  <si>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</si>
  <si>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</si>
  <si>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</si>
  <si>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</si>
  <si>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</si>
  <si>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</si>
  <si>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</si>
  <si>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</si>
  <si>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</si>
  <si>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</si>
  <si>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</si>
  <si>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</si>
  <si>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</si>
  <si>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</si>
  <si>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</si>
  <si>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</si>
  <si>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</si>
  <si>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</si>
  <si>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</si>
  <si>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</si>
  <si>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</si>
  <si>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</si>
  <si>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</si>
  <si>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</si>
  <si>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</si>
  <si>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</si>
  <si>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</si>
  <si>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</si>
  <si>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</si>
  <si>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</si>
  <si>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</si>
  <si>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</si>
  <si>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</si>
  <si>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</si>
  <si>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</si>
  <si>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</si>
  <si>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</si>
  <si>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</si>
  <si>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</si>
  <si>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</si>
  <si>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</si>
  <si>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</si>
  <si>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</si>
  <si>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</si>
  <si>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</si>
  <si>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</si>
  <si>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</si>
  <si>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</si>
  <si>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</si>
  <si>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</si>
  <si>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</si>
  <si>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</si>
  <si>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</si>
  <si>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</si>
  <si>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</si>
  <si>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</si>
  <si>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</si>
  <si>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</si>
  <si>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</si>
  <si>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</si>
  <si>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</si>
  <si>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</si>
  <si>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</si>
  <si>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</si>
  <si>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</si>
  <si>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</si>
  <si>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</si>
  <si>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</si>
  <si>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</si>
  <si>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</si>
  <si>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</si>
  <si>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</si>
  <si>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</si>
  <si>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</si>
  <si>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</si>
  <si>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</si>
  <si>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</si>
  <si>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</si>
  <si>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</si>
  <si>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</si>
  <si>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</si>
  <si>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</si>
  <si>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</si>
  <si>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</si>
  <si>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</si>
  <si>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</si>
  <si>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</si>
  <si>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</si>
  <si>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</si>
  <si>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</si>
  <si>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</si>
  <si>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</si>
  <si>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</si>
  <si>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</si>
  <si>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</si>
  <si>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</si>
  <si>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</si>
  <si>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</si>
  <si>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</si>
  <si>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</si>
  <si>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</si>
  <si>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</si>
  <si>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</si>
  <si>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</si>
  <si>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</si>
  <si>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</si>
  <si>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</si>
  <si>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</si>
  <si>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</si>
  <si>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</si>
  <si>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</si>
  <si>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</si>
  <si>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</si>
  <si>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</si>
  <si>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</si>
  <si>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</si>
  <si>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</si>
  <si>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</si>
  <si>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</si>
  <si>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</si>
  <si>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</si>
  <si>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</si>
  <si>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</si>
  <si>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</si>
  <si>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</si>
  <si>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</si>
  <si>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</si>
  <si>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</si>
  <si>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</si>
  <si>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</si>
  <si>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</si>
  <si>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</si>
  <si>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</si>
  <si>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</si>
  <si>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</si>
  <si>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</si>
  <si>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</si>
  <si>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</si>
  <si>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</si>
  <si>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</si>
  <si>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</si>
  <si>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</si>
  <si>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</si>
  <si>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</si>
  <si>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</si>
  <si>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</si>
  <si>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</si>
  <si>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</si>
  <si>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</si>
  <si>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</si>
  <si>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</si>
  <si>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</si>
  <si>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</si>
  <si>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</si>
  <si>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</si>
  <si>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</si>
  <si>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</si>
  <si>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</si>
  <si>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</si>
  <si>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</si>
  <si>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</si>
  <si>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</si>
  <si>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</si>
  <si>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</si>
  <si>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</si>
  <si>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</si>
  <si>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</si>
  <si>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</si>
  <si>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</si>
  <si>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</si>
  <si>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</si>
  <si>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</si>
  <si>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</si>
  <si>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</si>
  <si>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</si>
  <si>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</si>
  <si>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</si>
  <si>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</si>
  <si>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</si>
  <si>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</si>
  <si>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</si>
  <si>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</si>
  <si>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</si>
  <si>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</si>
  <si>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</si>
  <si>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</si>
  <si>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</si>
  <si>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</si>
  <si>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</si>
  <si>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</si>
  <si>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</si>
  <si>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</si>
  <si>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</si>
  <si>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</si>
  <si>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</si>
  <si>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</si>
  <si>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</si>
  <si>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</si>
  <si>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</si>
  <si>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</si>
  <si>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</si>
  <si>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</si>
  <si>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</si>
  <si>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</si>
  <si>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</si>
  <si>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</si>
  <si>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</si>
  <si>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</si>
  <si>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</si>
  <si>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</si>
  <si>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</si>
  <si>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</si>
  <si>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</si>
  <si>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</si>
  <si>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</si>
  <si>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</si>
  <si>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</si>
  <si>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</si>
  <si>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</si>
  <si>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</si>
  <si>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</si>
  <si>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</si>
  <si>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</si>
  <si>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</si>
  <si>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</si>
  <si>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</si>
  <si>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</si>
  <si>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</si>
  <si>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</si>
  <si>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</si>
  <si>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</si>
  <si>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</si>
  <si>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</si>
  <si>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</si>
  <si>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</si>
  <si>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</si>
  <si>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</si>
  <si>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</si>
  <si>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</si>
  <si>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</si>
  <si>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</si>
  <si>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</si>
  <si>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</si>
  <si>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</si>
  <si>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</si>
  <si>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</si>
  <si>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</si>
  <si>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</si>
  <si>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</si>
  <si>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</si>
  <si>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</si>
  <si>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</si>
  <si>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</si>
  <si>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</si>
  <si>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</si>
  <si>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</si>
  <si>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</si>
  <si>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</si>
  <si>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</si>
  <si>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</si>
  <si>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</si>
  <si>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</si>
  <si>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</si>
  <si>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</si>
  <si>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</si>
  <si>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</si>
  <si>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</si>
  <si>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</si>
  <si>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</si>
  <si>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</si>
  <si>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</si>
  <si>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</si>
  <si>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</si>
  <si>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</si>
  <si>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</si>
  <si>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</si>
  <si>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</si>
  <si>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</si>
  <si>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</si>
  <si>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</si>
  <si>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</si>
  <si>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</si>
  <si>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</si>
  <si>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</si>
  <si>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</si>
  <si>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</si>
  <si>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</si>
  <si>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</si>
  <si>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</si>
  <si>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</si>
  <si>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</si>
  <si>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</si>
  <si>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</si>
  <si>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</si>
  <si>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</si>
  <si>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</si>
  <si>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</si>
  <si>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</si>
  <si>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</si>
  <si>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</si>
  <si>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</si>
  <si>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</si>
  <si>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</si>
  <si>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</si>
  <si>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</si>
  <si>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</si>
  <si>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</si>
  <si>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</si>
  <si>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</si>
  <si>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</si>
  <si>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</si>
  <si>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</si>
  <si>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</si>
  <si>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</si>
  <si>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</si>
  <si>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</si>
  <si>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</si>
  <si>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</si>
  <si>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</si>
  <si>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</si>
  <si>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</si>
  <si>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</si>
  <si>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</si>
  <si>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</si>
  <si>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</si>
  <si>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</si>
  <si>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</si>
  <si>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</si>
  <si>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</si>
  <si>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</si>
  <si>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</si>
  <si>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</si>
  <si>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</si>
  <si>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</si>
  <si>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</si>
  <si>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</si>
  <si>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</si>
  <si>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</si>
  <si>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</si>
  <si>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</si>
  <si>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</si>
  <si>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</si>
  <si>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</si>
  <si>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</si>
  <si>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</si>
  <si>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</si>
  <si>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</si>
  <si>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</si>
  <si>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</si>
  <si>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</si>
  <si>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</si>
  <si>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</si>
  <si>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</si>
  <si>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</si>
  <si>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</si>
  <si>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</si>
  <si>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</si>
  <si>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</si>
  <si>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</si>
  <si>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</si>
  <si>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</si>
  <si>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</si>
  <si>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</si>
  <si>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</si>
  <si>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</si>
  <si>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</si>
  <si>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</si>
  <si>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</si>
  <si>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</si>
  <si>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</si>
  <si>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</si>
  <si>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</si>
  <si>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</si>
  <si>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</si>
  <si>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</si>
  <si>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</si>
  <si>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</si>
  <si>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</si>
  <si>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</si>
  <si>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</si>
  <si>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</si>
  <si>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</si>
  <si>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</si>
  <si>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</si>
  <si>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</si>
  <si>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</si>
  <si>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</si>
  <si>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</si>
  <si>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</si>
  <si>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</si>
  <si>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</si>
  <si>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</si>
  <si>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</si>
  <si>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</si>
  <si>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</si>
  <si>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</si>
  <si>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</si>
  <si>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</si>
  <si>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</si>
  <si>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</si>
  <si>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</si>
  <si>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</si>
  <si>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</si>
  <si>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</si>
  <si>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</si>
  <si>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</si>
  <si>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</si>
  <si>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</si>
  <si>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</si>
  <si>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</si>
  <si>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</si>
  <si>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</si>
  <si>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</si>
  <si>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</si>
  <si>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</si>
  <si>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</si>
  <si>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</si>
  <si>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</si>
  <si>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</si>
  <si>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</si>
  <si>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</si>
  <si>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</si>
  <si>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</si>
  <si>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</si>
  <si>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</si>
  <si>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</si>
  <si>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</si>
  <si>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</si>
  <si>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</si>
  <si>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</si>
  <si>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</si>
  <si>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</si>
  <si>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</si>
  <si>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</si>
  <si>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</si>
  <si>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</si>
  <si>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</si>
  <si>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</si>
  <si>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</si>
  <si>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</si>
  <si>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</si>
  <si>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</si>
  <si>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</si>
  <si>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</si>
  <si>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</si>
  <si>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</si>
  <si>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</si>
  <si>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</si>
  <si>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</si>
  <si>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</si>
  <si>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</si>
  <si>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</si>
  <si>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</si>
  <si>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</si>
  <si>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</si>
  <si>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</si>
  <si>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</si>
  <si>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</si>
  <si>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</si>
  <si>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</si>
  <si>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</si>
  <si>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</si>
  <si>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</si>
  <si>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</si>
  <si>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</si>
  <si>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</si>
  <si>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</si>
  <si>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</si>
  <si>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</si>
  <si>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</si>
  <si>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</si>
  <si>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</si>
  <si>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</si>
  <si>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</si>
  <si>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</si>
  <si>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</si>
  <si>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</si>
  <si>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</si>
  <si>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</si>
  <si>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</si>
  <si>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</si>
  <si>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</si>
  <si>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</si>
  <si>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</si>
  <si>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</si>
  <si>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</si>
  <si>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</si>
  <si>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</si>
  <si>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</si>
  <si>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</si>
  <si>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</si>
  <si>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</si>
  <si>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</si>
  <si>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</si>
  <si>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</si>
  <si>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</si>
  <si>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</si>
  <si>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</si>
  <si>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</si>
  <si>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</si>
  <si>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</si>
  <si>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</si>
  <si>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</si>
  <si>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</si>
  <si>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</si>
  <si>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</si>
  <si>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</si>
  <si>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</si>
  <si>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</si>
  <si>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</si>
  <si>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</si>
  <si>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</si>
  <si>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</si>
  <si>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</si>
  <si>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</si>
  <si>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</si>
  <si>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</si>
  <si>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</si>
  <si>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</si>
  <si>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</si>
  <si>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</si>
  <si>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</si>
  <si>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</si>
  <si>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</si>
  <si>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</si>
  <si>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</si>
  <si>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</si>
  <si>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</si>
  <si>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</si>
  <si>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</si>
  <si>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</si>
  <si>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</si>
  <si>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</si>
  <si>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</si>
  <si>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</si>
  <si>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</si>
  <si>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</si>
  <si>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</si>
  <si>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</si>
  <si>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</si>
  <si>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</si>
  <si>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</si>
  <si>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</si>
  <si>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</si>
  <si>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</si>
  <si>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</si>
  <si>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</si>
  <si>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</si>
  <si>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</si>
  <si>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</si>
  <si>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</si>
  <si>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</si>
  <si>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</si>
  <si>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</si>
  <si>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</si>
  <si>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</si>
  <si>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</si>
  <si>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</si>
  <si>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</si>
  <si>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</si>
  <si>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</si>
  <si>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</si>
  <si>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</si>
  <si>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</si>
  <si>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</si>
  <si>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</si>
  <si>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</si>
  <si>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</si>
  <si>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</si>
  <si>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</si>
  <si>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</si>
  <si>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</si>
  <si>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</si>
  <si>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</si>
  <si>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</si>
  <si>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</si>
  <si>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</si>
  <si>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</si>
  <si>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</si>
  <si>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</si>
  <si>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</si>
  <si>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</si>
  <si>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</si>
  <si>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</si>
  <si>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</si>
  <si>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</si>
  <si>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</si>
  <si>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</si>
  <si>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</si>
  <si>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</si>
  <si>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</si>
  <si>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</si>
  <si>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</si>
  <si>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</si>
  <si>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</si>
  <si>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</si>
  <si>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</si>
  <si>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</si>
  <si>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</si>
  <si>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</si>
  <si>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</si>
  <si>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</si>
  <si>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</si>
  <si>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</si>
  <si>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</si>
  <si>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</si>
  <si>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</si>
  <si>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</si>
  <si>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</si>
  <si>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</si>
  <si>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</si>
  <si>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</si>
  <si>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</si>
  <si>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</si>
  <si>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</si>
  <si>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</si>
  <si>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</si>
  <si>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</si>
  <si>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</si>
  <si>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</si>
  <si>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</si>
  <si>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</si>
  <si>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</si>
  <si>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</si>
  <si>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</si>
  <si>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</si>
  <si>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</si>
  <si>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</si>
  <si>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</si>
  <si>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</si>
  <si>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</si>
  <si>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</si>
  <si>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</si>
  <si>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</si>
  <si>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</si>
  <si>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</si>
  <si>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</si>
  <si>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</si>
  <si>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</si>
  <si>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</si>
  <si>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</si>
  <si>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</si>
  <si>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</si>
  <si>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</si>
  <si>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</si>
  <si>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</si>
  <si>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</si>
  <si>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</si>
  <si>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</si>
  <si>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</si>
  <si>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</si>
  <si>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</si>
  <si>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</si>
  <si>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</si>
  <si>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</si>
  <si>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</si>
  <si>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</si>
  <si>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</si>
  <si>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</si>
  <si>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</si>
  <si>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</si>
  <si>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</si>
  <si>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</si>
  <si>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</si>
  <si>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</si>
  <si>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</si>
  <si>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</si>
  <si>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</si>
  <si>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</si>
  <si>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</si>
  <si>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</si>
  <si>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</si>
  <si>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</si>
  <si>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</si>
  <si>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</si>
  <si>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</si>
  <si>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</si>
  <si>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</si>
  <si>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</si>
  <si>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</si>
  <si>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</si>
  <si>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</si>
  <si>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</si>
  <si>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</si>
  <si>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</si>
  <si>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</si>
  <si>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</si>
  <si>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</si>
  <si>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</si>
  <si>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</si>
  <si>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</si>
  <si>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</si>
  <si>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</si>
  <si>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</si>
  <si>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</si>
  <si>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</si>
  <si>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</si>
  <si>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</si>
  <si>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</si>
  <si>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</si>
  <si>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</si>
  <si>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</si>
  <si>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</si>
  <si>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</si>
  <si>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</si>
  <si>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</si>
  <si>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</si>
  <si>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</si>
  <si>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</si>
  <si>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</si>
  <si>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</si>
  <si>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</si>
  <si>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</si>
  <si>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</si>
  <si>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</si>
  <si>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</si>
  <si>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</si>
  <si>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</si>
  <si>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</si>
  <si>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</si>
  <si>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</si>
  <si>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</si>
  <si>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</si>
  <si>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</si>
  <si>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</si>
  <si>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</si>
  <si>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</si>
  <si>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</si>
  <si>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</si>
  <si>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</si>
  <si>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</si>
  <si>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</si>
  <si>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</si>
  <si>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</si>
  <si>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</si>
  <si>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</si>
  <si>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</si>
  <si>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</si>
  <si>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</si>
  <si>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</si>
  <si>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</si>
  <si>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</si>
  <si>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</si>
  <si>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</si>
  <si>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</si>
  <si>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</si>
  <si>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</si>
  <si>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</si>
  <si>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</si>
  <si>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</si>
  <si>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</si>
  <si>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</si>
  <si>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</si>
  <si>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</si>
  <si>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</si>
  <si>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</si>
  <si>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</si>
  <si>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</si>
  <si>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</si>
  <si>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</si>
  <si>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</si>
  <si>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</si>
  <si>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</si>
  <si>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</si>
  <si>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</si>
  <si>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</si>
  <si>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</si>
  <si>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</si>
  <si>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</si>
  <si>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</si>
  <si>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</si>
  <si>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</si>
  <si>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</si>
  <si>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</si>
  <si>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</si>
  <si>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</si>
  <si>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</si>
  <si>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</si>
  <si>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</si>
  <si>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</si>
  <si>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</si>
  <si>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</si>
  <si>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</si>
  <si>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</si>
  <si>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</si>
  <si>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</si>
  <si>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</si>
  <si>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</si>
  <si>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</si>
  <si>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</si>
  <si>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</si>
  <si>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</si>
  <si>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</si>
  <si>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</si>
  <si>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</si>
  <si>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</si>
  <si>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</si>
  <si>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</si>
  <si>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</si>
  <si>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</si>
  <si>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</si>
  <si>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</si>
  <si>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</si>
  <si>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</si>
  <si>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</si>
  <si>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</si>
  <si>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</si>
  <si>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</si>
  <si>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</si>
  <si>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</si>
  <si>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</si>
  <si>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</si>
  <si>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</si>
  <si>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</si>
  <si>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</si>
  <si>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</si>
  <si>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</si>
  <si>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</si>
  <si>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</si>
  <si>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</si>
  <si>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</si>
  <si>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</si>
  <si>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</si>
  <si>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</si>
  <si>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</si>
  <si>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</si>
  <si>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</si>
  <si>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</si>
  <si>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</si>
  <si>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</si>
  <si>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</si>
  <si>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</si>
  <si>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</si>
  <si>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</si>
  <si>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</si>
  <si>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</si>
  <si>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</si>
  <si>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</si>
  <si>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</si>
  <si>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</si>
  <si>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</si>
  <si>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</si>
  <si>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</si>
  <si>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</si>
  <si>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</si>
  <si>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</si>
  <si>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</si>
  <si>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</si>
  <si>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</si>
  <si>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</si>
  <si>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</si>
  <si>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</si>
  <si>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</si>
  <si>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</si>
  <si>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</si>
  <si>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</si>
  <si>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</si>
  <si>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</si>
  <si>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</si>
  <si>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</si>
  <si>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</si>
  <si>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</si>
  <si>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</si>
  <si>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</si>
  <si>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</si>
  <si>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</si>
  <si>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</si>
  <si>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</si>
  <si>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</si>
  <si>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</si>
  <si>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</si>
  <si>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</si>
  <si>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</si>
  <si>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</si>
  <si>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</si>
  <si>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</si>
  <si>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</si>
  <si>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</si>
  <si>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</si>
  <si>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</si>
  <si>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</si>
  <si>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</si>
  <si>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</si>
  <si>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</si>
  <si>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</si>
  <si>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</si>
  <si>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</si>
  <si>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</si>
  <si>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</si>
  <si>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</si>
  <si>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</si>
  <si>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</si>
  <si>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</si>
  <si>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</si>
  <si>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</si>
  <si>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</si>
  <si>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</si>
  <si>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</si>
  <si>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</si>
  <si>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</si>
  <si>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</si>
  <si>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</si>
  <si>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</si>
  <si>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</si>
  <si>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</si>
  <si>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</si>
  <si>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</si>
  <si>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</si>
  <si>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</si>
  <si>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</si>
  <si>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</si>
  <si>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</si>
  <si>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</si>
  <si>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</si>
  <si>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</si>
  <si>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</si>
  <si>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</si>
  <si>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</si>
  <si>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</si>
  <si>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</si>
  <si>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</si>
  <si>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</si>
  <si>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</si>
  <si>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</si>
  <si>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</si>
  <si>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</si>
  <si>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</si>
  <si>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</si>
  <si>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</si>
  <si>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</si>
  <si>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</si>
  <si>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</si>
  <si>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</si>
  <si>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</si>
  <si>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</si>
  <si>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</si>
  <si>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</si>
  <si>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</si>
  <si>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</si>
  <si>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</si>
  <si>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</si>
  <si>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</si>
  <si>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</si>
  <si>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</si>
  <si>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</si>
  <si>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</si>
  <si>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</si>
  <si>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</si>
  <si>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</si>
  <si>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</si>
  <si>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</si>
  <si>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</si>
  <si>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</si>
  <si>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</si>
  <si>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</si>
  <si>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</si>
  <si>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</si>
  <si>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</si>
  <si>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</si>
  <si>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</si>
  <si>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</si>
  <si>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</si>
  <si>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</si>
  <si>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</si>
  <si>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</si>
  <si>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</si>
  <si>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</si>
  <si>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</si>
  <si>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</si>
  <si>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</si>
  <si>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</si>
  <si>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</si>
  <si>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</si>
  <si>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</si>
  <si>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</si>
  <si>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</si>
  <si>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</si>
  <si>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</si>
  <si>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</si>
  <si>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</si>
  <si>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</si>
  <si>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</si>
  <si>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</si>
  <si>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</si>
  <si>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</si>
  <si>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</si>
  <si>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</si>
  <si>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</si>
  <si>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</si>
  <si>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</si>
  <si>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</si>
  <si>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</si>
  <si>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</si>
  <si>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</si>
  <si>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</si>
  <si>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</si>
  <si>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</si>
  <si>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</si>
  <si>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</si>
  <si>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</si>
  <si>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</si>
  <si>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</si>
  <si>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</si>
  <si>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</si>
  <si>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</si>
  <si>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</si>
  <si>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</si>
  <si>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</si>
  <si>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</si>
  <si>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</si>
  <si>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</si>
  <si>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</si>
  <si>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</si>
  <si>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</si>
  <si>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</si>
  <si>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</si>
  <si>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</si>
  <si>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</si>
  <si>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</si>
  <si>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</si>
  <si>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</si>
  <si>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</si>
  <si>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</si>
  <si>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</si>
  <si>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</si>
  <si>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</si>
  <si>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</si>
  <si>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</si>
  <si>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</si>
  <si>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</si>
  <si>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</si>
  <si>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</si>
  <si>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</si>
  <si>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</si>
  <si>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</si>
  <si>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</si>
  <si>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</si>
  <si>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</si>
  <si>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</si>
  <si>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</si>
  <si>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</si>
  <si>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</si>
  <si>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</si>
  <si>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</si>
  <si>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</si>
  <si>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</si>
  <si>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</si>
  <si>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</si>
  <si>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</si>
  <si>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</si>
  <si>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</si>
  <si>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</si>
  <si>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</si>
  <si>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</si>
  <si>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</si>
  <si>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</si>
  <si>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</si>
  <si>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</si>
  <si>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</si>
  <si>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</si>
  <si>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</si>
  <si>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</si>
  <si>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</si>
  <si>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</si>
  <si>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</si>
  <si>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</si>
  <si>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</si>
  <si>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</si>
  <si>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</si>
  <si>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</si>
  <si>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</si>
  <si>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</si>
  <si>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</si>
  <si>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</si>
  <si>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</si>
  <si>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</si>
  <si>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</si>
  <si>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</si>
  <si>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</si>
  <si>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</si>
  <si>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</si>
  <si>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</si>
  <si>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</si>
  <si>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</si>
  <si>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</si>
  <si>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</si>
  <si>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</si>
  <si>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</si>
  <si>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</si>
  <si>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</si>
  <si>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</si>
  <si>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</si>
  <si>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</si>
  <si>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</si>
  <si>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</si>
  <si>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</si>
  <si>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</si>
  <si>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</si>
  <si>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</si>
  <si>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</si>
  <si>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</si>
  <si>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</si>
  <si>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</si>
  <si>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</si>
  <si>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</si>
  <si>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</si>
  <si>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</si>
  <si>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</si>
  <si>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</si>
  <si>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</si>
  <si>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</si>
  <si>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</si>
  <si>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</si>
  <si>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</si>
  <si>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</si>
  <si>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</si>
  <si>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</si>
  <si>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</si>
  <si>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</si>
  <si>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</si>
  <si>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</si>
  <si>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</si>
  <si>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</si>
  <si>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</si>
  <si>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</si>
  <si>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</si>
  <si>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</si>
  <si>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</si>
  <si>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</si>
  <si>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</si>
  <si>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</si>
  <si>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</si>
  <si>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</si>
  <si>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</si>
  <si>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</si>
  <si>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</si>
  <si>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</si>
  <si>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</si>
  <si>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</si>
  <si>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</si>
  <si>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</si>
  <si>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</si>
  <si>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</si>
  <si>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</si>
  <si>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</si>
  <si>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</si>
  <si>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</si>
  <si>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</si>
  <si>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</si>
  <si>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</si>
  <si>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</si>
  <si>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</si>
  <si>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</si>
  <si>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</si>
  <si>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</si>
  <si>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</si>
  <si>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</si>
  <si>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</si>
  <si>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</si>
  <si>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</si>
  <si>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</si>
  <si>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</si>
  <si>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</si>
  <si>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</si>
  <si>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</si>
  <si>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</si>
  <si>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</si>
  <si>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</si>
  <si>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</si>
  <si>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</si>
  <si>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</si>
  <si>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</si>
  <si>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</si>
  <si>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</si>
  <si>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</si>
  <si>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</si>
  <si>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</si>
  <si>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</si>
  <si>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</si>
  <si>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</si>
  <si>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</si>
  <si>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</si>
  <si>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</si>
  <si>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</si>
  <si>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</si>
  <si>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</si>
  <si>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</si>
  <si>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</si>
  <si>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</si>
  <si>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</si>
  <si>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</si>
  <si>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</si>
  <si>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</si>
  <si>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</si>
  <si>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</si>
  <si>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</si>
  <si>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</si>
  <si>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</si>
  <si>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</si>
  <si>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</si>
  <si>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</si>
  <si>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</si>
  <si>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</si>
  <si>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</si>
  <si>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</si>
  <si>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</si>
  <si>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</si>
  <si>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</si>
  <si>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</si>
  <si>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</si>
  <si>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</si>
  <si>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</si>
  <si>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</si>
  <si>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</si>
  <si>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</si>
  <si>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</si>
  <si>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</si>
  <si>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</si>
  <si>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</si>
  <si>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</si>
  <si>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</si>
  <si>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</si>
  <si>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</si>
  <si>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</si>
  <si>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</si>
  <si>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</si>
  <si>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</si>
  <si>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</si>
  <si>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</si>
  <si>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</si>
  <si>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</si>
  <si>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</si>
  <si>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</si>
  <si>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</si>
  <si>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</si>
  <si>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</si>
  <si>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</si>
  <si>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</si>
  <si>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</si>
  <si>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</si>
  <si>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</si>
  <si>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</si>
  <si>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</si>
  <si>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</si>
  <si>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</si>
  <si>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</si>
  <si>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</si>
  <si>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</si>
  <si>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</si>
  <si>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</si>
  <si>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</si>
  <si>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</si>
  <si>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</si>
  <si>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</si>
  <si>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</si>
  <si>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</si>
  <si>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</si>
  <si>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</si>
  <si>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</si>
  <si>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</si>
  <si>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</si>
  <si>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</si>
  <si>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</si>
  <si>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</si>
  <si>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</si>
  <si>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</si>
  <si>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</si>
  <si>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</si>
  <si>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</si>
  <si>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</si>
  <si>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</si>
  <si>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</si>
  <si>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</si>
  <si>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</si>
  <si>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</si>
  <si>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</si>
  <si>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</si>
  <si>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</si>
  <si>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</si>
  <si>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</si>
  <si>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</si>
  <si>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</si>
  <si>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</si>
  <si>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</si>
  <si>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</si>
  <si>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</si>
  <si>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</si>
  <si>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</si>
  <si>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</si>
  <si>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</si>
  <si>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</si>
  <si>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</si>
  <si>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</si>
  <si>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</si>
  <si>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</si>
  <si>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</si>
  <si>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</si>
  <si>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</si>
  <si>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</si>
  <si>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</si>
  <si>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</si>
  <si>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</si>
  <si>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</si>
  <si>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</si>
  <si>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</si>
  <si>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</si>
  <si>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</si>
  <si>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</si>
  <si>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</si>
  <si>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</si>
  <si>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</si>
  <si>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</si>
  <si>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</si>
  <si>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</si>
  <si>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</si>
  <si>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</si>
  <si>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</si>
  <si>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</si>
  <si>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</si>
  <si>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</si>
  <si>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</si>
  <si>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</si>
  <si>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</si>
  <si>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</si>
  <si>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</si>
  <si>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</si>
  <si>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</si>
  <si>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</si>
  <si>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</si>
  <si>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</si>
  <si>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</si>
  <si>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</si>
  <si>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</si>
  <si>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</si>
  <si>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</si>
  <si>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</si>
  <si>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</si>
  <si>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</si>
  <si>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</si>
  <si>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</si>
  <si>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</si>
  <si>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</si>
  <si>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</si>
  <si>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</si>
  <si>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</si>
  <si>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</si>
  <si>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</si>
  <si>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</si>
  <si>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</si>
  <si>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</si>
  <si>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</si>
  <si>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</si>
  <si>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</si>
  <si>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</si>
  <si>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</si>
  <si>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</si>
  <si>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</si>
  <si>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</si>
  <si>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</si>
  <si>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</si>
  <si>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</si>
  <si>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</si>
  <si>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</si>
  <si>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</si>
  <si>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</si>
  <si>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</si>
  <si>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</si>
  <si>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</si>
  <si>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</si>
  <si>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</si>
  <si>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</si>
  <si>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</si>
  <si>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</si>
  <si>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</si>
  <si>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</si>
  <si>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</si>
  <si>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</si>
  <si>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</si>
  <si>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</si>
  <si>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</si>
  <si>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</si>
  <si>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</si>
  <si>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</si>
  <si>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</si>
  <si>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</si>
  <si>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</si>
  <si>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</si>
  <si>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</si>
  <si>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</si>
  <si>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</si>
  <si>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</si>
  <si>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</si>
  <si>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</si>
  <si>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</si>
  <si>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</si>
  <si>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</si>
  <si>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</si>
  <si>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</si>
  <si>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</si>
  <si>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</si>
  <si>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</si>
  <si>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</si>
  <si>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</si>
  <si>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</si>
  <si>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</si>
  <si>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</si>
  <si>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</si>
  <si>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</si>
  <si>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</si>
  <si>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</si>
  <si>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</si>
  <si>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</si>
  <si>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</si>
  <si>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</si>
  <si>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</si>
  <si>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</si>
  <si>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</si>
  <si>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</si>
  <si>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</si>
  <si>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</si>
  <si>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</si>
  <si>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</si>
  <si>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</si>
  <si>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</si>
  <si>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</si>
  <si>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</si>
  <si>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</si>
  <si>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</si>
  <si>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</si>
  <si>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</si>
  <si>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</si>
  <si>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</si>
  <si>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</si>
  <si>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</si>
  <si>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</si>
  <si>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</si>
  <si>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</si>
  <si>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</si>
  <si>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</si>
  <si>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</si>
  <si>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</si>
  <si>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</si>
  <si>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</si>
  <si>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</si>
  <si>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</si>
  <si>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</si>
  <si>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</si>
  <si>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</si>
  <si>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</si>
  <si>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</si>
  <si>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</si>
  <si>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</si>
  <si>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</si>
  <si>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</si>
  <si>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</si>
  <si>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</si>
  <si>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</si>
  <si>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</si>
  <si>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</si>
  <si>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</si>
  <si>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</si>
  <si>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</si>
  <si>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</si>
  <si>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</si>
  <si>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</si>
  <si>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</si>
  <si>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</si>
  <si>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</si>
  <si>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</si>
  <si>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</si>
  <si>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</si>
  <si>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</si>
  <si>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</si>
  <si>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</si>
  <si>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</si>
  <si>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</si>
  <si>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</si>
  <si>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</si>
  <si>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</si>
  <si>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</si>
  <si>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</si>
  <si>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</si>
  <si>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</si>
  <si>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</si>
  <si>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</si>
  <si>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</si>
  <si>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</si>
  <si>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</si>
  <si>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</si>
  <si>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</si>
  <si>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</si>
  <si>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</si>
  <si>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</si>
  <si>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</si>
  <si>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</si>
  <si>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</si>
  <si>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</si>
  <si>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</si>
  <si>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</si>
  <si>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</si>
  <si>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</si>
  <si>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</si>
  <si>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</si>
  <si>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</si>
  <si>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</si>
  <si>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</si>
  <si>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</si>
  <si>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</si>
  <si>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</si>
  <si>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</si>
  <si>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</si>
  <si>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</si>
  <si>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</si>
  <si>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</si>
  <si>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</si>
  <si>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</si>
  <si>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</si>
  <si>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</si>
  <si>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</si>
  <si>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</si>
  <si>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</si>
  <si>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</si>
  <si>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</si>
  <si>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</si>
  <si>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</si>
  <si>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</si>
  <si>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</si>
  <si>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</si>
  <si>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</si>
  <si>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</si>
  <si>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</si>
  <si>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</si>
  <si>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</si>
  <si>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</si>
  <si>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</si>
  <si>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</si>
  <si>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</si>
  <si>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</si>
  <si>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</si>
  <si>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</si>
  <si>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</si>
  <si>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</si>
  <si>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</si>
  <si>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</si>
  <si>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</si>
  <si>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</si>
  <si>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</si>
  <si>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</si>
  <si>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</si>
  <si>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</si>
  <si>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</si>
  <si>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</si>
  <si>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</si>
  <si>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</si>
  <si>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</si>
  <si>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</si>
  <si>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</si>
  <si>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</si>
  <si>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</si>
  <si>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</si>
  <si>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</si>
  <si>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</si>
  <si>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</si>
  <si>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</si>
  <si>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</si>
  <si>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</si>
  <si>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</si>
  <si>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</si>
  <si>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</si>
  <si>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</si>
  <si>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</si>
  <si>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</si>
  <si>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</si>
  <si>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</si>
  <si>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</si>
  <si>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</si>
  <si>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</si>
  <si>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</si>
  <si>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</si>
  <si>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</si>
  <si>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</si>
  <si>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</si>
  <si>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</si>
  <si>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</si>
  <si>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</si>
  <si>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</si>
  <si>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</si>
  <si>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</si>
  <si>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</si>
  <si>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</si>
  <si>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</si>
  <si>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</si>
  <si>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</si>
  <si>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</si>
  <si>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</si>
  <si>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</si>
  <si>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</si>
  <si>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</si>
  <si>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</si>
  <si>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</si>
  <si>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</si>
  <si>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</si>
  <si>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</si>
  <si>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</si>
  <si>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</si>
  <si>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</si>
  <si>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</si>
  <si>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</si>
  <si>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</si>
  <si>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</si>
  <si>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</si>
  <si>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</si>
  <si>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</si>
  <si>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</si>
  <si>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</si>
  <si>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</si>
  <si>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</si>
  <si>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</si>
  <si>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</si>
  <si>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</si>
  <si>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</si>
  <si>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</si>
  <si>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</si>
  <si>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</si>
  <si>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</si>
  <si>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</si>
  <si>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</si>
  <si>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</si>
  <si>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</si>
  <si>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</si>
  <si>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</si>
  <si>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</si>
  <si>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</si>
  <si>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</si>
  <si>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</si>
  <si>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</si>
  <si>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</si>
  <si>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</si>
  <si>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</si>
  <si>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</si>
  <si>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</si>
  <si>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</si>
  <si>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</si>
  <si>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</si>
  <si>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</si>
  <si>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</si>
  <si>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</si>
  <si>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</si>
  <si>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</si>
  <si>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</si>
  <si>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</si>
  <si>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</si>
  <si>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</si>
  <si>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</si>
  <si>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</si>
  <si>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</si>
  <si>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</si>
  <si>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</si>
  <si>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</si>
  <si>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</si>
  <si>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</si>
  <si>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</si>
  <si>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</si>
  <si>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</si>
  <si>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</si>
  <si>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</si>
  <si>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</si>
  <si>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</si>
  <si>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</si>
  <si>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</si>
  <si>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</si>
  <si>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</si>
  <si>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</si>
  <si>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</si>
  <si>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</si>
  <si>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</si>
  <si>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</si>
  <si>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</si>
  <si>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</si>
  <si>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</si>
  <si>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</si>
  <si>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</si>
  <si>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</si>
  <si>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</si>
  <si>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</si>
  <si>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</si>
  <si>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</si>
  <si>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</si>
  <si>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</si>
  <si>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</si>
  <si>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</si>
  <si>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</si>
  <si>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</si>
  <si>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</si>
  <si>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</si>
  <si>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</si>
  <si>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</si>
  <si>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</si>
  <si>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</si>
  <si>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</si>
  <si>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</si>
  <si>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</si>
  <si>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</si>
  <si>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</si>
  <si>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</si>
  <si>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</si>
  <si>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</si>
  <si>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</si>
  <si>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</si>
  <si>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</si>
  <si>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</si>
  <si>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</si>
  <si>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</si>
  <si>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</si>
  <si>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</si>
  <si>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</si>
  <si>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</si>
  <si>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</si>
  <si>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</si>
  <si>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</si>
  <si>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</si>
  <si>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</si>
  <si>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</si>
  <si>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</si>
  <si>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</si>
  <si>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</si>
  <si>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</si>
  <si>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</si>
  <si>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</si>
  <si>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</si>
  <si>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</si>
  <si>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</si>
  <si>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</si>
  <si>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</si>
  <si>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</si>
  <si>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</si>
  <si>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</si>
  <si>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</si>
  <si>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</si>
  <si>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</si>
  <si>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</si>
  <si>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</si>
  <si>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</si>
  <si>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</si>
  <si>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</si>
  <si>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</si>
  <si>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</si>
  <si>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</si>
  <si>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</si>
  <si>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</si>
  <si>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</si>
  <si>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</si>
  <si>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</si>
  <si>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</si>
  <si>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</si>
  <si>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</si>
  <si>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</si>
  <si>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</si>
  <si>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</si>
  <si>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</si>
  <si>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</si>
  <si>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</si>
  <si>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</si>
  <si>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</si>
  <si>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</si>
  <si>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</si>
  <si>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</si>
  <si>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</si>
  <si>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</si>
  <si>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</si>
  <si>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</si>
  <si>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</si>
  <si>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</si>
  <si>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</si>
  <si>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</si>
  <si>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</si>
  <si>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</si>
  <si>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</si>
  <si>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</si>
  <si>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</si>
  <si>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</si>
  <si>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</si>
  <si>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</si>
  <si>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</si>
  <si>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</si>
  <si>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</si>
  <si>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</si>
  <si>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</si>
  <si>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</si>
  <si>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</si>
  <si>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</si>
  <si>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</si>
  <si>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</si>
  <si>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</si>
  <si>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</si>
  <si>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</si>
  <si>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</si>
  <si>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</si>
  <si>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</si>
  <si>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</si>
  <si>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</si>
  <si>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</si>
  <si>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</si>
  <si>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</si>
  <si>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</si>
  <si>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</si>
  <si>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</si>
  <si>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</si>
  <si>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</si>
  <si>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</si>
  <si>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</si>
  <si>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</si>
  <si>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</si>
  <si>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</si>
  <si>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</si>
  <si>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</si>
  <si>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</si>
  <si>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</si>
  <si>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</si>
  <si>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</si>
  <si>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</si>
  <si>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</si>
  <si>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</si>
  <si>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</si>
  <si>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</si>
  <si>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</si>
  <si>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</si>
  <si>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</si>
  <si>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</si>
  <si>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</si>
  <si>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</si>
  <si>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</si>
  <si>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</si>
  <si>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</si>
  <si>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</si>
  <si>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</si>
  <si>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</si>
  <si>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</si>
  <si>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</si>
  <si>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</si>
  <si>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</si>
  <si>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</si>
  <si>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</si>
  <si>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</si>
  <si>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</si>
  <si>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</si>
  <si>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</si>
  <si>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</si>
  <si>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</si>
  <si>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</si>
  <si>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</si>
  <si>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</si>
  <si>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</si>
  <si>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</si>
  <si>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</si>
  <si>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</si>
  <si>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</si>
  <si>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</si>
  <si>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</si>
  <si>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</si>
  <si>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</si>
  <si>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</si>
  <si>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</si>
  <si>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</si>
  <si>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</si>
  <si>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</si>
  <si>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</si>
  <si>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</si>
  <si>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</si>
  <si>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</si>
  <si>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</si>
  <si>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</si>
  <si>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</si>
  <si>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</si>
  <si>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</si>
  <si>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</si>
  <si>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</si>
  <si>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</si>
  <si>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</si>
  <si>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</si>
  <si>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</si>
  <si>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</si>
  <si>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</si>
  <si>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</si>
  <si>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</si>
  <si>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</si>
  <si>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</si>
  <si>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</si>
  <si>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</si>
  <si>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</si>
  <si>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</si>
  <si>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</si>
  <si>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</si>
  <si>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</si>
  <si>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</si>
  <si>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</si>
  <si>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</si>
  <si>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</si>
  <si>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</si>
  <si>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</si>
  <si>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</si>
  <si>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</si>
  <si>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</si>
  <si>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</si>
  <si>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</si>
  <si>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</si>
  <si>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</si>
  <si>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</si>
  <si>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</si>
  <si>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</si>
  <si>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</si>
  <si>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</si>
  <si>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</si>
  <si>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</si>
  <si>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</si>
  <si>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</si>
  <si>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</si>
  <si>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</si>
  <si>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</si>
  <si>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</si>
  <si>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</si>
  <si>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</si>
  <si>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</si>
  <si>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</si>
  <si>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</si>
  <si>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</si>
  <si>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</si>
  <si>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</si>
  <si>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</si>
  <si>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</si>
  <si>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</si>
  <si>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</si>
  <si>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</si>
  <si>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</si>
  <si>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</si>
  <si>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</si>
  <si>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</si>
  <si>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</si>
  <si>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</si>
  <si>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</si>
  <si>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</si>
  <si>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</si>
  <si>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</si>
  <si>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</si>
  <si>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</si>
  <si>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</si>
  <si>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</si>
  <si>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</si>
  <si>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</si>
  <si>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</si>
  <si>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</si>
  <si>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</si>
  <si>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</si>
  <si>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</si>
  <si>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</si>
  <si>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</si>
  <si>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</si>
  <si>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</si>
  <si>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</si>
  <si>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</si>
  <si>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</si>
  <si>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</si>
  <si>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</si>
  <si>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</si>
  <si>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</si>
  <si>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</si>
  <si>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</si>
  <si>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</si>
  <si>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</si>
  <si>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</si>
  <si>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</si>
  <si>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</si>
  <si>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</si>
  <si>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</si>
  <si>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</si>
  <si>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</si>
  <si>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</si>
  <si>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</si>
  <si>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</si>
  <si>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</si>
  <si>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</si>
  <si>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</si>
  <si>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</si>
  <si>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</si>
  <si>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</si>
  <si>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</si>
  <si>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</si>
  <si>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</si>
  <si>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</si>
  <si>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</si>
  <si>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</si>
  <si>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</si>
  <si>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</si>
  <si>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</si>
  <si>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</si>
  <si>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</si>
  <si>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</si>
  <si>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</si>
  <si>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</si>
  <si>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</si>
  <si>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</si>
  <si>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</si>
  <si>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</si>
  <si>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</si>
  <si>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</si>
  <si>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</si>
  <si>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</si>
  <si>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</si>
  <si>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</si>
  <si>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</si>
  <si>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</si>
  <si>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</si>
  <si>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</si>
  <si>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</si>
  <si>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</si>
  <si>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</si>
  <si>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</si>
  <si>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</si>
  <si>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</si>
  <si>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</si>
  <si>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</si>
  <si>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</si>
  <si>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</si>
  <si>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</si>
  <si>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</si>
  <si>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</si>
  <si>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</si>
  <si>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</si>
  <si>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</si>
  <si>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</si>
  <si>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</si>
  <si>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</si>
  <si>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</si>
  <si>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</si>
  <si>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</si>
  <si>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</si>
  <si>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</si>
  <si>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</si>
  <si>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</si>
  <si>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</si>
  <si>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</si>
  <si>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</si>
  <si>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</si>
  <si>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</si>
  <si>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</si>
  <si>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</si>
  <si>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</si>
  <si>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</si>
  <si>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</si>
  <si>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</si>
  <si>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</si>
  <si>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</si>
  <si>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</si>
  <si>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</si>
  <si>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</si>
  <si>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</si>
  <si>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</si>
  <si>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</si>
  <si>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</si>
  <si>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</si>
  <si>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</si>
  <si>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</si>
  <si>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</si>
  <si>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</si>
  <si>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</si>
  <si>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</si>
  <si>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</si>
  <si>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</si>
  <si>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</si>
  <si>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</si>
  <si>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</si>
  <si>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</si>
  <si>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</si>
  <si>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</si>
  <si>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</si>
  <si>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</si>
  <si>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</si>
  <si>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</si>
  <si>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</si>
  <si>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</si>
  <si>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</si>
  <si>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</si>
  <si>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</si>
  <si>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</si>
  <si>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</si>
  <si>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</si>
  <si>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</si>
  <si>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</si>
  <si>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</si>
  <si>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</si>
  <si>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</si>
  <si>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</si>
  <si>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</si>
  <si>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</si>
  <si>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</si>
  <si>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</si>
  <si>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</si>
  <si>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</si>
  <si>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</si>
  <si>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</si>
  <si>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</si>
  <si>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</si>
  <si>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</si>
  <si>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</si>
  <si>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</si>
  <si>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</si>
  <si>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</si>
  <si>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</si>
  <si>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</si>
  <si>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</si>
  <si>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</si>
  <si>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</si>
  <si>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</si>
  <si>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</si>
  <si>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</si>
  <si>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</si>
  <si>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</si>
  <si>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</si>
  <si>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</si>
  <si>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</si>
  <si>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</si>
  <si>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</si>
  <si>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</si>
  <si>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</si>
  <si>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</si>
  <si>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</si>
  <si>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</si>
  <si>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</si>
  <si>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</si>
  <si>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</si>
  <si>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</si>
  <si>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</si>
  <si>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</si>
  <si>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</si>
  <si>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</si>
  <si>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</si>
  <si>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</si>
  <si>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</si>
  <si>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</si>
  <si>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</si>
  <si>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</si>
  <si>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</si>
  <si>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</si>
  <si>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</si>
  <si>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</si>
  <si>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</si>
  <si>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</si>
  <si>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</si>
  <si>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</si>
  <si>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</si>
  <si>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</si>
  <si>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</si>
  <si>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</si>
  <si>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</si>
  <si>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</si>
  <si>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</si>
  <si>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</si>
  <si>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</si>
  <si>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</si>
  <si>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</si>
  <si>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</si>
  <si>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</si>
  <si>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</si>
  <si>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</si>
  <si>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</si>
  <si>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</si>
  <si>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</si>
  <si>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</si>
  <si>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</si>
  <si>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</si>
  <si>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</si>
  <si>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</si>
  <si>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</si>
  <si>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</si>
  <si>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</si>
  <si>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</si>
  <si>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</si>
  <si>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</si>
  <si>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</si>
  <si>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</si>
  <si>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</si>
  <si>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</si>
  <si>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</si>
  <si>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</si>
  <si>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</si>
  <si>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</si>
  <si>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</si>
  <si>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</si>
  <si>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</si>
  <si>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</si>
  <si>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</si>
  <si>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</si>
  <si>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</si>
  <si>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</si>
  <si>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</si>
  <si>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</si>
  <si>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</si>
  <si>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</si>
  <si>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</si>
  <si>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</si>
  <si>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</si>
  <si>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</si>
  <si>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</si>
  <si>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</si>
  <si>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</si>
  <si>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</si>
  <si>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</si>
  <si>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</si>
  <si>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</si>
  <si>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</si>
  <si>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</si>
  <si>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</si>
  <si>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</si>
  <si>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</si>
  <si>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</si>
  <si>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</si>
  <si>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</si>
  <si>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</si>
  <si>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</si>
  <si>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</si>
  <si>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</si>
  <si>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</si>
  <si>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</si>
  <si>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</si>
  <si>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</si>
  <si>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</si>
  <si>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</si>
  <si>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</si>
  <si>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</si>
  <si>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</si>
  <si>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</si>
  <si>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</si>
  <si>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</si>
  <si>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</si>
  <si>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</si>
  <si>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</si>
  <si>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</si>
  <si>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</si>
  <si>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</si>
  <si>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</si>
  <si>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</si>
  <si>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</si>
  <si>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</si>
  <si>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</si>
  <si>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</si>
  <si>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</si>
  <si>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</si>
  <si>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</si>
  <si>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</si>
  <si>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</si>
  <si>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</si>
  <si>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</si>
  <si>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</si>
  <si>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</si>
  <si>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</si>
  <si>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</si>
  <si>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</si>
  <si>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</si>
  <si>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</si>
  <si>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</si>
  <si>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</si>
  <si>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</si>
  <si>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</si>
  <si>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</si>
  <si>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</si>
  <si>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</si>
  <si>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</si>
  <si>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</si>
  <si>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</si>
  <si>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</si>
  <si>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</si>
  <si>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</si>
  <si>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</si>
  <si>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</si>
  <si>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</si>
  <si>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</si>
  <si>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</si>
  <si>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</si>
  <si>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</si>
  <si>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</si>
  <si>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</si>
  <si>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</si>
  <si>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</si>
  <si>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</si>
  <si>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</si>
  <si>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</si>
  <si>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</si>
  <si>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</si>
  <si>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</si>
  <si>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</si>
  <si>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</si>
  <si>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</si>
  <si>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</si>
  <si>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</si>
  <si>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</si>
  <si>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</si>
  <si>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</si>
  <si>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</si>
  <si>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</si>
  <si>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</si>
  <si>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</si>
  <si>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</si>
  <si>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</si>
  <si>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</si>
  <si>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</si>
  <si>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</si>
  <si>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</si>
  <si>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</si>
  <si>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</si>
  <si>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</si>
  <si>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</si>
  <si>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</si>
  <si>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</si>
  <si>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</si>
  <si>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</si>
  <si>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</si>
  <si>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</si>
  <si>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</si>
  <si>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</si>
  <si>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</si>
  <si>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</si>
  <si>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</si>
  <si>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</si>
  <si>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</si>
  <si>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</si>
  <si>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</si>
  <si>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</si>
  <si>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</si>
  <si>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</si>
  <si>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</si>
  <si>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</si>
  <si>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</si>
  <si>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</si>
  <si>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</si>
  <si>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</si>
  <si>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</si>
  <si>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</si>
  <si>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</si>
  <si>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</si>
  <si>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</si>
  <si>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</si>
  <si>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</si>
  <si>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</si>
  <si>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</si>
  <si>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</si>
  <si>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</si>
  <si>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</si>
  <si>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</si>
  <si>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</si>
  <si>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</si>
  <si>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</si>
  <si>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</si>
  <si>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</si>
  <si>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</si>
  <si>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</si>
  <si>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</si>
  <si>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</si>
  <si>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</si>
  <si>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</si>
  <si>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</si>
  <si>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</si>
  <si>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</si>
  <si>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</si>
  <si>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</si>
  <si>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</si>
  <si>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</si>
  <si>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</si>
  <si>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</si>
  <si>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</si>
  <si>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</si>
  <si>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</si>
  <si>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</si>
  <si>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</si>
  <si>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</si>
  <si>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</si>
  <si>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</si>
  <si>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</si>
  <si>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</si>
  <si>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</si>
  <si>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</si>
  <si>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</si>
  <si>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</si>
  <si>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</si>
  <si>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</si>
  <si>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</si>
  <si>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</si>
  <si>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</si>
  <si>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</si>
  <si>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</si>
  <si>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</si>
  <si>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</si>
  <si>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</si>
  <si>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</si>
  <si>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</si>
  <si>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</si>
  <si>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</si>
  <si>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</si>
  <si>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</si>
  <si>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</si>
  <si>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</si>
  <si>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</si>
  <si>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</si>
  <si>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</si>
  <si>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</si>
  <si>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</si>
  <si>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</si>
  <si>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</si>
  <si>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</si>
  <si>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</si>
  <si>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</si>
  <si>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</si>
  <si>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</si>
  <si>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</si>
  <si>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</si>
  <si>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</si>
  <si>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</si>
  <si>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</si>
  <si>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</si>
  <si>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</si>
  <si>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</si>
  <si>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</si>
  <si>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</si>
  <si>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</si>
  <si>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</si>
  <si>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</si>
  <si>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</si>
  <si>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</si>
  <si>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</si>
  <si>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</si>
  <si>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</si>
  <si>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</si>
  <si>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</si>
  <si>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</si>
  <si>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</si>
  <si>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</si>
  <si>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</si>
  <si>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</si>
  <si>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</si>
  <si>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</si>
  <si>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</si>
  <si>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</si>
  <si>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</si>
  <si>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</si>
  <si>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</si>
  <si>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</si>
  <si>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</si>
  <si>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</si>
  <si>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</si>
  <si>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</si>
  <si>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</si>
  <si>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</si>
  <si>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</si>
  <si>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</si>
  <si>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</si>
  <si>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</si>
  <si>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</si>
  <si>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</si>
  <si>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</si>
  <si>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</si>
  <si>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</si>
  <si>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</si>
  <si>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</si>
  <si>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</si>
  <si>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</si>
  <si>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</si>
  <si>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</si>
  <si>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</si>
  <si>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</si>
  <si>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</si>
  <si>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</si>
  <si>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</si>
  <si>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</si>
  <si>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</si>
  <si>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</si>
  <si>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</si>
  <si>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</si>
  <si>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</si>
  <si>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</si>
  <si>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</si>
  <si>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</si>
  <si>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</si>
  <si>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</si>
  <si>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</si>
  <si>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</si>
  <si>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</si>
  <si>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</si>
  <si>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</si>
  <si>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</si>
  <si>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</si>
  <si>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</si>
  <si>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</si>
  <si>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</si>
  <si>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</si>
  <si>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</si>
  <si>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</si>
  <si>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</si>
  <si>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</si>
  <si>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</si>
  <si>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</si>
  <si>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</si>
  <si>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</si>
  <si>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</si>
  <si>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</si>
  <si>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</si>
  <si>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</si>
  <si>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</si>
  <si>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</si>
  <si>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</si>
  <si>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</si>
  <si>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</si>
  <si>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</si>
  <si>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</si>
  <si>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</si>
  <si>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</si>
  <si>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</si>
  <si>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</si>
  <si>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</si>
  <si>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</si>
  <si>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</si>
  <si>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</si>
  <si>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</si>
  <si>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</si>
  <si>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</si>
  <si>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</si>
  <si>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</si>
  <si>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</si>
  <si>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</si>
  <si>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</si>
  <si>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</si>
  <si>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</si>
  <si>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</si>
  <si>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</si>
  <si>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</si>
  <si>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</si>
  <si>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</si>
  <si>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</si>
  <si>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</si>
  <si>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</si>
  <si>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</si>
  <si>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</si>
  <si>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</si>
  <si>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</si>
  <si>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</si>
  <si>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</si>
  <si>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</si>
  <si>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</si>
  <si>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</si>
  <si>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</si>
  <si>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</si>
  <si>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</si>
  <si>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</si>
  <si>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</si>
  <si>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</si>
  <si>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</si>
  <si>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</si>
  <si>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</si>
  <si>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</si>
  <si>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</si>
  <si>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</si>
  <si>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</si>
  <si>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</si>
  <si>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</si>
  <si>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</si>
  <si>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</si>
  <si>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</si>
  <si>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</si>
  <si>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</si>
  <si>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</si>
  <si>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</si>
  <si>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</si>
  <si>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</si>
  <si>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</si>
  <si>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</si>
  <si>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</si>
  <si>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</si>
  <si>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</si>
  <si>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</si>
  <si>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</si>
  <si>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</si>
  <si>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</si>
  <si>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</si>
  <si>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</si>
  <si>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</si>
  <si>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</si>
  <si>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</si>
  <si>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</si>
  <si>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</si>
  <si>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</si>
  <si>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</si>
  <si>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</si>
  <si>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</si>
  <si>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</si>
  <si>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</si>
  <si>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</si>
  <si>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</si>
  <si>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</si>
  <si>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</si>
  <si>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</si>
  <si>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</si>
  <si>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</si>
  <si>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</si>
  <si>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</si>
  <si>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</si>
  <si>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</si>
  <si>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</si>
  <si>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</si>
  <si>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</si>
  <si>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</si>
  <si>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</si>
  <si>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</si>
  <si>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</si>
  <si>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</si>
  <si>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</si>
  <si>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</si>
  <si>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</si>
  <si>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</si>
  <si>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</si>
  <si>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</si>
  <si>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</si>
  <si>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</si>
  <si>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</si>
  <si>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</si>
  <si>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</si>
  <si>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</si>
  <si>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</si>
  <si>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</si>
  <si>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</si>
  <si>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</si>
  <si>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</si>
  <si>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</si>
  <si>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</si>
  <si>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</si>
  <si>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</si>
  <si>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</si>
  <si>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</si>
  <si>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</si>
  <si>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</si>
  <si>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</si>
  <si>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</si>
  <si>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</si>
  <si>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</si>
  <si>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</si>
  <si>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</si>
  <si>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</si>
  <si>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</si>
  <si>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</si>
  <si>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</si>
  <si>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</si>
  <si>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</si>
  <si>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</si>
  <si>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</si>
  <si>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</si>
  <si>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</si>
  <si>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</si>
  <si>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</si>
  <si>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</si>
  <si>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</si>
  <si>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</si>
  <si>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</si>
  <si>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</si>
  <si>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</si>
  <si>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</si>
  <si>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</si>
  <si>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</si>
  <si>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</si>
  <si>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</si>
  <si>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</si>
  <si>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</si>
  <si>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</si>
  <si>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</si>
  <si>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</si>
  <si>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</si>
  <si>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</si>
  <si>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</si>
  <si>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</si>
  <si>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</si>
  <si>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</si>
  <si>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</si>
  <si>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</si>
  <si>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</si>
  <si>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</si>
  <si>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</si>
  <si>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</si>
  <si>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</si>
  <si>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</si>
  <si>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</si>
  <si>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</si>
  <si>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</si>
  <si>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</si>
  <si>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</si>
  <si>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</si>
  <si>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</si>
  <si>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</si>
  <si>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</si>
  <si>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</si>
  <si>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</si>
  <si>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</si>
  <si>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</si>
  <si>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</si>
  <si>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</si>
  <si>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</si>
  <si>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</si>
  <si>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</si>
  <si>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</si>
  <si>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</si>
  <si>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</si>
  <si>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</si>
  <si>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</si>
  <si>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</si>
  <si>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</si>
  <si>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</si>
  <si>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</si>
  <si>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</si>
  <si>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</si>
  <si>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</si>
  <si>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</si>
  <si>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</si>
  <si>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</si>
  <si>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</si>
  <si>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</si>
  <si>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</si>
  <si>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</si>
  <si>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</si>
  <si>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</si>
  <si>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</si>
  <si>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</si>
  <si>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</si>
  <si>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</si>
  <si>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</si>
  <si>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</si>
  <si>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</si>
  <si>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</si>
  <si>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</si>
  <si>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</si>
  <si>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</si>
  <si>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</si>
  <si>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</si>
  <si>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</si>
  <si>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</si>
  <si>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</si>
  <si>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</si>
  <si>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</si>
  <si>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</si>
  <si>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</si>
  <si>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</si>
  <si>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</si>
  <si>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</si>
  <si>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</si>
  <si>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</si>
  <si>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</si>
  <si>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</si>
  <si>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</si>
  <si>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</si>
  <si>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</si>
  <si>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</si>
  <si>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</si>
  <si>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</si>
  <si>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</si>
  <si>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</si>
  <si>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</si>
  <si>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</si>
  <si>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</si>
  <si>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</si>
  <si>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</si>
  <si>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</si>
  <si>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</si>
  <si>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</si>
  <si>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</si>
  <si>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</si>
  <si>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</si>
  <si>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</si>
  <si>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</si>
  <si>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</si>
  <si>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</si>
  <si>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</si>
  <si>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</si>
  <si>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</si>
  <si>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</si>
  <si>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</si>
  <si>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</si>
  <si>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</si>
  <si>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</si>
  <si>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</si>
  <si>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</si>
  <si>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</si>
  <si>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</si>
  <si>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</si>
  <si>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</si>
  <si>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</si>
  <si>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</si>
  <si>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</si>
  <si>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</si>
  <si>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</si>
  <si>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</si>
  <si>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</si>
  <si>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</si>
  <si>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</si>
  <si>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</si>
  <si>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</si>
  <si>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</si>
  <si>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</si>
  <si>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</si>
  <si>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</si>
  <si>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</si>
  <si>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</si>
  <si>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</si>
  <si>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</si>
  <si>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</si>
  <si>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</si>
  <si>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</si>
  <si>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</si>
  <si>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</si>
  <si>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</si>
  <si>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</si>
  <si>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</si>
  <si>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</si>
  <si>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</si>
  <si>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</si>
  <si>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</si>
  <si>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</si>
  <si>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</si>
  <si>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</si>
  <si>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</si>
  <si>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</si>
  <si>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</si>
  <si>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</si>
  <si>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</si>
  <si>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</si>
  <si>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</si>
  <si>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</si>
  <si>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</si>
  <si>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</si>
  <si>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</si>
  <si>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</si>
  <si>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</si>
  <si>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</si>
  <si>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</si>
  <si>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</si>
  <si>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</si>
  <si>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</si>
  <si>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</si>
  <si>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</si>
  <si>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</si>
  <si>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</si>
  <si>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</si>
  <si>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</si>
  <si>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</si>
  <si>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</si>
  <si>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</si>
  <si>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</si>
  <si>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</si>
  <si>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</si>
  <si>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</si>
  <si>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</si>
  <si>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</si>
  <si>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</si>
  <si>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</si>
  <si>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</si>
  <si>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</si>
  <si>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</si>
  <si>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</si>
  <si>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</si>
  <si>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</si>
  <si>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</si>
  <si>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</si>
  <si>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</si>
  <si>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</si>
  <si>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</si>
  <si>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</si>
  <si>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</si>
  <si>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</si>
  <si>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</si>
  <si>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</si>
  <si>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</si>
  <si>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</si>
  <si>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</si>
  <si>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</si>
  <si>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</si>
  <si>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</si>
  <si>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</si>
  <si>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</si>
  <si>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</si>
  <si>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</si>
  <si>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</si>
  <si>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</si>
  <si>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</si>
  <si>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</si>
  <si>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</si>
  <si>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</si>
  <si>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</si>
  <si>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</si>
  <si>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</si>
  <si>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</si>
  <si>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</si>
  <si>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</si>
  <si>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</si>
  <si>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</si>
  <si>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</si>
  <si>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</si>
  <si>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</si>
  <si>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</si>
  <si>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</si>
  <si>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</si>
  <si>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</si>
  <si>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</si>
  <si>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</si>
  <si>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</si>
  <si>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</si>
  <si>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</si>
  <si>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</si>
  <si>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</si>
  <si>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</si>
  <si>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</si>
  <si>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</si>
  <si>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</si>
  <si>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</si>
  <si>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</si>
  <si>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</si>
  <si>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</si>
  <si>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</si>
  <si>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</si>
  <si>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</si>
  <si>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</si>
  <si>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</si>
  <si>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</si>
  <si>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</si>
  <si>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</si>
  <si>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</si>
  <si>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</si>
  <si>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</si>
  <si>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</si>
  <si>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</si>
  <si>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</si>
  <si>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</si>
  <si>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</si>
  <si>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</si>
  <si>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</si>
  <si>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</si>
  <si>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</si>
  <si>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</si>
  <si>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</si>
  <si>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</si>
  <si>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</si>
  <si>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</si>
  <si>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</si>
  <si>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</si>
  <si>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</si>
  <si>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</si>
  <si>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</si>
  <si>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</si>
  <si>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</si>
  <si>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</si>
  <si>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</si>
  <si>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</si>
  <si>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</si>
  <si>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</si>
  <si>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</si>
  <si>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</si>
  <si>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</si>
  <si>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</si>
  <si>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</si>
  <si>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</si>
  <si>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</si>
  <si>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</si>
  <si>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</si>
  <si>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</si>
  <si>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</si>
  <si>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</si>
  <si>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</si>
  <si>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</si>
  <si>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</si>
  <si>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</si>
  <si>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</si>
  <si>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</si>
  <si>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</si>
  <si>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</si>
  <si>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</si>
  <si>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</si>
  <si>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</si>
  <si>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</si>
  <si>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</si>
  <si>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</si>
  <si>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</si>
  <si>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</si>
  <si>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</si>
  <si>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</si>
  <si>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</si>
  <si>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</si>
  <si>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</si>
  <si>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</si>
  <si>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</si>
  <si>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</si>
  <si>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</si>
  <si>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</si>
  <si>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</si>
  <si>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</si>
  <si>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</si>
  <si>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</si>
  <si>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</si>
  <si>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</si>
  <si>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</si>
  <si>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</si>
  <si>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</si>
  <si>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</si>
  <si>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</si>
  <si>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</si>
  <si>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</si>
  <si>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</si>
  <si>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</si>
  <si>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</si>
  <si>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</si>
  <si>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</si>
  <si>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</si>
  <si>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</si>
  <si>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</si>
  <si>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</si>
  <si>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</si>
  <si>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</si>
  <si>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</si>
  <si>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</si>
  <si>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</si>
  <si>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</si>
  <si>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</si>
  <si>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</si>
  <si>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</si>
  <si>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</si>
  <si>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</si>
  <si>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</si>
  <si>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</si>
  <si>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</si>
  <si>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</si>
  <si>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</si>
  <si>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</si>
  <si>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</si>
  <si>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</si>
  <si>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</si>
  <si>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</si>
  <si>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</si>
  <si>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</si>
  <si>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</si>
  <si>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</si>
  <si>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</si>
  <si>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</si>
  <si>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</si>
  <si>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</si>
  <si>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</si>
  <si>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</si>
  <si>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</si>
  <si>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</si>
  <si>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</si>
  <si>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</si>
  <si>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</si>
  <si>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</si>
  <si>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</si>
  <si>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</si>
  <si>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</si>
  <si>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</si>
  <si>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</si>
  <si>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</si>
  <si>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</si>
  <si>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</si>
  <si>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</si>
  <si>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</si>
  <si>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</si>
  <si>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</si>
  <si>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</si>
  <si>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</si>
  <si>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</si>
  <si>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</si>
  <si>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</si>
  <si>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</si>
  <si>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</si>
  <si>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</si>
  <si>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</si>
  <si>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</si>
  <si>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</si>
  <si>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</si>
  <si>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</si>
  <si>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</si>
  <si>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</si>
  <si>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</si>
  <si>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</si>
  <si>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</si>
  <si>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</si>
  <si>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</si>
  <si>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</si>
  <si>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</si>
  <si>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</si>
  <si>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</si>
  <si>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</si>
  <si>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</si>
  <si>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</si>
  <si>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</si>
  <si>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</si>
  <si>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</si>
  <si>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</si>
  <si>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</si>
  <si>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</si>
  <si>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</si>
  <si>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</si>
  <si>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</si>
  <si>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</si>
  <si>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</si>
  <si>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</si>
  <si>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</si>
  <si>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</si>
  <si>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</si>
  <si>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</si>
  <si>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</si>
  <si>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</si>
  <si>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</si>
  <si>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</si>
  <si>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</si>
  <si>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</si>
  <si>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</si>
  <si>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</si>
  <si>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</si>
  <si>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</si>
  <si>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</si>
  <si>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</si>
  <si>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</si>
  <si>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</si>
  <si>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</si>
  <si>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</si>
  <si>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</si>
  <si>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</si>
  <si>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</si>
  <si>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</si>
  <si>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</si>
  <si>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</si>
  <si>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</si>
  <si>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</si>
  <si>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</si>
  <si>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</si>
  <si>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</si>
  <si>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</si>
  <si>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</si>
  <si>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</si>
  <si>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</si>
  <si>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</si>
  <si>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</si>
  <si>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</si>
  <si>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</si>
  <si>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</si>
  <si>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</si>
  <si>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</si>
  <si>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</si>
  <si>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</si>
  <si>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</si>
  <si>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</si>
  <si>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</si>
  <si>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</si>
  <si>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</si>
  <si>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</si>
  <si>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</si>
  <si>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</si>
  <si>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</si>
  <si>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</si>
  <si>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</si>
  <si>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</si>
  <si>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</si>
  <si>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</si>
  <si>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</si>
  <si>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</si>
  <si>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</si>
  <si>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</si>
  <si>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</si>
  <si>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</si>
  <si>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</si>
  <si>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</si>
  <si>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</si>
  <si>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</si>
  <si>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</si>
  <si>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</si>
  <si>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</si>
  <si>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</si>
  <si>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</si>
  <si>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</si>
  <si>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</si>
  <si>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</si>
  <si>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</si>
  <si>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</si>
  <si>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</si>
  <si>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</si>
  <si>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</si>
  <si>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</si>
  <si>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</si>
  <si>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</si>
  <si>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</si>
  <si>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</si>
  <si>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</si>
  <si>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</si>
  <si>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</si>
  <si>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</si>
  <si>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</si>
  <si>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</si>
  <si>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</si>
  <si>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</si>
  <si>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</si>
  <si>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</si>
  <si>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</si>
  <si>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</si>
  <si>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</si>
  <si>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</si>
  <si>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</si>
  <si>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</si>
  <si>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</si>
  <si>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</si>
  <si>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</si>
  <si>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</si>
  <si>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</si>
  <si>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</si>
  <si>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</si>
  <si>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</si>
  <si>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</si>
  <si>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</si>
  <si>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</si>
  <si>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</si>
  <si>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</si>
  <si>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</si>
  <si>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</si>
  <si>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</si>
  <si>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</si>
  <si>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</si>
  <si>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</si>
  <si>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</si>
  <si>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</si>
  <si>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</si>
  <si>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</si>
  <si>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</si>
  <si>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</si>
  <si>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</si>
  <si>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</si>
  <si>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</si>
  <si>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</si>
  <si>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</si>
  <si>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</si>
  <si>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</si>
  <si>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</si>
  <si>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</si>
  <si>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</si>
  <si>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</si>
  <si>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</si>
  <si>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</si>
  <si>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</si>
  <si>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</si>
  <si>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</si>
  <si>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</si>
  <si>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</si>
  <si>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</si>
  <si>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</si>
  <si>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</si>
  <si>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</si>
  <si>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</si>
  <si>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</si>
  <si>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</si>
  <si>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</si>
  <si>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</si>
  <si>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</si>
  <si>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</si>
  <si>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</si>
  <si>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</si>
  <si>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</si>
  <si>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</si>
  <si>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</si>
  <si>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</si>
  <si>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</si>
  <si>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</si>
  <si>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</si>
  <si>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</si>
  <si>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</si>
  <si>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</si>
  <si>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</si>
  <si>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</si>
  <si>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</si>
  <si>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</si>
  <si>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</si>
  <si>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</si>
  <si>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</si>
  <si>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</si>
  <si>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</si>
  <si>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</si>
  <si>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</si>
  <si>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</si>
  <si>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</si>
  <si>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</si>
  <si>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</si>
  <si>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</si>
  <si>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</si>
  <si>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</si>
  <si>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</si>
  <si>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</si>
  <si>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</si>
  <si>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</si>
  <si>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</si>
  <si>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</si>
  <si>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</si>
  <si>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</si>
  <si>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</si>
  <si>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</si>
  <si>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</si>
  <si>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</si>
  <si>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</si>
  <si>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</si>
  <si>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</si>
  <si>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</si>
  <si>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</si>
  <si>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</si>
  <si>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</si>
  <si>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</si>
  <si>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</si>
  <si>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</si>
  <si>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</si>
  <si>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</si>
  <si>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</si>
  <si>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</si>
  <si>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</si>
  <si>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</si>
  <si>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</si>
  <si>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</si>
  <si>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</si>
  <si>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</si>
  <si>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</si>
  <si>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</si>
  <si>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</si>
  <si>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</si>
  <si>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</si>
  <si>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</si>
  <si>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</si>
  <si>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</si>
  <si>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</si>
  <si>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</si>
  <si>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</si>
  <si>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</si>
  <si>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</si>
  <si>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</si>
  <si>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</si>
  <si>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</si>
  <si>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</si>
  <si>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</si>
  <si>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</si>
  <si>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</si>
  <si>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</si>
  <si>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</si>
  <si>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</si>
  <si>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</si>
  <si>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</si>
  <si>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</si>
  <si>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</si>
  <si>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</si>
  <si>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</si>
  <si>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</si>
  <si>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</si>
  <si>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</si>
  <si>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</si>
  <si>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</si>
  <si>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</si>
  <si>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</si>
  <si>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</si>
  <si>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</si>
  <si>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</si>
  <si>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</si>
  <si>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</si>
  <si>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</si>
  <si>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</si>
  <si>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</si>
  <si>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</si>
  <si>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</si>
  <si>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</si>
  <si>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</si>
  <si>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</si>
  <si>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</si>
  <si>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</si>
  <si>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</si>
  <si>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</si>
  <si>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</si>
  <si>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</si>
  <si>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</si>
  <si>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</si>
  <si>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</si>
  <si>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</si>
  <si>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</si>
  <si>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</si>
  <si>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</si>
  <si>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</si>
  <si>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</si>
  <si>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</si>
  <si>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</si>
  <si>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</si>
  <si>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</si>
  <si>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</si>
  <si>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</si>
  <si>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</si>
  <si>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</si>
  <si>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</si>
  <si>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</si>
  <si>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</si>
  <si>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</si>
  <si>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</si>
  <si>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</si>
  <si>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</si>
  <si>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</si>
  <si>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</si>
  <si>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</si>
  <si>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</si>
  <si>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</si>
  <si>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</si>
  <si>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</si>
  <si>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</si>
  <si>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</si>
  <si>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</si>
  <si>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</si>
  <si>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</si>
  <si>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</si>
  <si>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</si>
  <si>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</si>
  <si>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</si>
  <si>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</si>
  <si>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</si>
  <si>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</si>
  <si>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</si>
  <si>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</si>
  <si>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</si>
  <si>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</si>
  <si>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</si>
  <si>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</si>
  <si>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</si>
  <si>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</si>
  <si>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</si>
  <si>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</si>
  <si>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</si>
  <si>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</si>
  <si>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</si>
  <si>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</si>
  <si>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</si>
  <si>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</si>
  <si>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</si>
  <si>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</si>
  <si>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</si>
  <si>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</si>
  <si>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</si>
  <si>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</si>
  <si>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</si>
  <si>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</si>
  <si>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</si>
  <si>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</si>
  <si>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</si>
  <si>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</si>
  <si>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</si>
  <si>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</si>
  <si>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</si>
  <si>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</si>
  <si>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</si>
  <si>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</si>
  <si>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</si>
  <si>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</si>
  <si>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</si>
  <si>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</si>
  <si>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</si>
  <si>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</si>
  <si>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</si>
  <si>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</si>
  <si>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</si>
  <si>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</si>
  <si>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</si>
  <si>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</si>
  <si>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</si>
  <si>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</si>
  <si>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</si>
  <si>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</si>
  <si>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</si>
  <si>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</si>
  <si>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</si>
  <si>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</si>
  <si>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</si>
  <si>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</si>
  <si>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</si>
  <si>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</si>
  <si>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</si>
  <si>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</si>
  <si>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</si>
  <si>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</si>
  <si>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</si>
  <si>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</si>
  <si>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</si>
  <si>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</si>
  <si>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</si>
  <si>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</si>
  <si>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</si>
  <si>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</si>
  <si>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</si>
  <si>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</si>
  <si>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</si>
  <si>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</si>
  <si>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</si>
  <si>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</si>
  <si>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</si>
  <si>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</si>
  <si>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</si>
  <si>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</si>
  <si>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</si>
  <si>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</si>
  <si>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</si>
  <si>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</si>
  <si>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</si>
  <si>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</si>
  <si>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</si>
  <si>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</si>
  <si>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</si>
  <si>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</si>
  <si>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</si>
  <si>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</si>
  <si>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</si>
  <si>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</si>
  <si>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</si>
  <si>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</si>
  <si>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</si>
  <si>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</si>
  <si>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</si>
  <si>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</si>
  <si>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</si>
  <si>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</si>
  <si>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</si>
  <si>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</si>
  <si>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</si>
  <si>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</si>
  <si>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</si>
  <si>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</si>
  <si>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</si>
  <si>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</si>
  <si>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</si>
  <si>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</si>
  <si>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</si>
  <si>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</si>
  <si>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</si>
  <si>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</si>
  <si>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</si>
  <si>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</si>
  <si>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</si>
  <si>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</si>
  <si>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</si>
  <si>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</si>
  <si>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</si>
  <si>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</si>
  <si>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</si>
  <si>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</si>
  <si>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</si>
  <si>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</si>
  <si>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</si>
  <si>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</si>
  <si>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</si>
  <si>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</si>
  <si>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</si>
  <si>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</si>
  <si>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</si>
  <si>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</si>
  <si>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</si>
  <si>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</si>
  <si>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</si>
  <si>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</si>
  <si>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</si>
  <si>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</si>
  <si>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</si>
  <si>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</si>
  <si>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</si>
  <si>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</si>
  <si>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</si>
  <si>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</si>
  <si>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</si>
  <si>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</si>
  <si>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</si>
  <si>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</si>
  <si>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</si>
  <si>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</si>
  <si>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</si>
  <si>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</si>
  <si>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</si>
  <si>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</si>
  <si>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</si>
  <si>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</si>
  <si>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</si>
  <si>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</si>
  <si>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</si>
  <si>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</si>
  <si>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</si>
  <si>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</si>
  <si>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</si>
  <si>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</si>
  <si>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</si>
  <si>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</si>
  <si>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</si>
  <si>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</si>
  <si>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</si>
  <si>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</si>
  <si>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</si>
  <si>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</si>
  <si>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</si>
  <si>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</si>
  <si>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</si>
  <si>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</si>
  <si>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</si>
  <si>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</si>
  <si>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</si>
  <si>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</si>
  <si>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</si>
  <si>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</si>
  <si>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</si>
  <si>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</si>
  <si>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</si>
  <si>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</si>
  <si>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</si>
  <si>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</si>
  <si>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</si>
  <si>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</si>
  <si>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</si>
  <si>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</si>
  <si>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</si>
  <si>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</si>
  <si>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</si>
  <si>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</si>
  <si>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</si>
  <si>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</si>
  <si>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</si>
  <si>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</si>
  <si>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</si>
  <si>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</si>
  <si>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</si>
  <si>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</si>
  <si>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</si>
  <si>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</si>
  <si>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</si>
  <si>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</si>
  <si>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</si>
  <si>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</si>
  <si>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</si>
  <si>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</si>
  <si>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</si>
  <si>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</si>
  <si>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</si>
  <si>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</si>
  <si>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</si>
  <si>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</si>
  <si>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</si>
  <si>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</si>
  <si>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</si>
  <si>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</si>
  <si>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</si>
  <si>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</si>
  <si>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</si>
  <si>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</si>
  <si>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</si>
  <si>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</si>
  <si>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</si>
  <si>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</si>
  <si>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</si>
  <si>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</si>
  <si>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</si>
  <si>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</si>
  <si>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</si>
  <si>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</si>
  <si>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</si>
  <si>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</si>
  <si>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</si>
  <si>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</si>
  <si>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</si>
  <si>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</si>
  <si>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</si>
  <si>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</si>
  <si>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</si>
  <si>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</si>
  <si>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</si>
  <si>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</si>
  <si>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</si>
  <si>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</si>
  <si>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</si>
  <si>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</si>
  <si>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</si>
  <si>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</si>
  <si>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</si>
  <si>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</si>
  <si>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</si>
  <si>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</si>
  <si>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</si>
  <si>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</si>
  <si>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</si>
  <si>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</si>
  <si>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</si>
  <si>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</si>
  <si>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</si>
  <si>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</si>
  <si>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</si>
  <si>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</si>
  <si>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</si>
  <si>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</si>
  <si>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</si>
  <si>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</si>
  <si>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</si>
  <si>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</si>
  <si>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</si>
  <si>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</si>
  <si>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</si>
  <si>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</si>
  <si>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</si>
  <si>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</si>
  <si>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</si>
  <si>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</si>
  <si>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</si>
  <si>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</si>
  <si>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</si>
  <si>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</si>
  <si>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</si>
  <si>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</si>
  <si>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</si>
  <si>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</si>
  <si>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</si>
  <si>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</si>
  <si>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</si>
  <si>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</si>
  <si>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</si>
  <si>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</si>
  <si>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</si>
  <si>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</si>
  <si>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</si>
  <si>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</si>
  <si>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</si>
  <si>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</si>
  <si>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</si>
  <si>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</si>
  <si>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</si>
  <si>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</si>
  <si>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</si>
  <si>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</si>
  <si>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</si>
  <si>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</si>
  <si>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</si>
  <si>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</si>
  <si>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</si>
  <si>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</si>
  <si>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</si>
  <si>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</si>
  <si>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</si>
  <si>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</si>
  <si>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</si>
  <si>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</si>
  <si>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</si>
  <si>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</si>
  <si>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</si>
  <si>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</si>
  <si>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</si>
  <si>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</si>
  <si>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</si>
  <si>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</si>
  <si>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</si>
  <si>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</si>
  <si>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</si>
  <si>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</si>
  <si>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</si>
  <si>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</si>
  <si>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</si>
  <si>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</si>
  <si>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</si>
  <si>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</si>
  <si>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</si>
  <si>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</si>
  <si>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</si>
  <si>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</si>
  <si>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</si>
  <si>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</si>
  <si>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</si>
  <si>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</si>
  <si>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</si>
  <si>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</si>
  <si>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</si>
  <si>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</si>
  <si>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</si>
  <si>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</si>
  <si>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</si>
  <si>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</si>
  <si>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</si>
  <si>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</si>
  <si>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</si>
  <si>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</si>
  <si>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</si>
  <si>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</si>
  <si>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</si>
  <si>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</si>
  <si>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</si>
  <si>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</si>
  <si>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</si>
  <si>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</si>
  <si>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</si>
  <si>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</si>
  <si>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</si>
  <si>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</si>
  <si>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</si>
  <si>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</si>
  <si>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</si>
  <si>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</si>
  <si>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</si>
  <si>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</si>
  <si>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</si>
  <si>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</si>
  <si>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</si>
  <si>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</si>
  <si>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</si>
  <si>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</si>
  <si>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</si>
  <si>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</si>
  <si>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</si>
  <si>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</si>
  <si>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</si>
  <si>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</si>
  <si>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</si>
  <si>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</si>
  <si>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</si>
  <si>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</si>
  <si>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</si>
  <si>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</si>
  <si>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</si>
  <si>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</si>
  <si>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</si>
  <si>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</si>
  <si>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</si>
  <si>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</si>
  <si>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</si>
  <si>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</si>
  <si>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</si>
  <si>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</si>
  <si>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</si>
  <si>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</si>
  <si>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</si>
  <si>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</si>
  <si>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</si>
  <si>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</si>
  <si>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</si>
  <si>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</si>
  <si>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</si>
  <si>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</si>
  <si>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</si>
  <si>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</si>
  <si>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</si>
  <si>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</si>
  <si>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</si>
  <si>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</si>
  <si>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</si>
  <si>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</si>
  <si>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</si>
  <si>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</si>
  <si>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</si>
  <si>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</si>
  <si>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</si>
  <si>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</si>
  <si>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</si>
  <si>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</si>
  <si>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</si>
  <si>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</si>
  <si>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</si>
  <si>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</si>
  <si>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</si>
  <si>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</si>
  <si>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</si>
  <si>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</si>
  <si>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</si>
  <si>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</si>
  <si>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</si>
  <si>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</si>
  <si>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</si>
  <si>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</si>
  <si>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</si>
  <si>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</si>
  <si>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</si>
  <si>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</si>
  <si>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</si>
  <si>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</si>
  <si>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</si>
  <si>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</si>
  <si>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</si>
  <si>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</si>
  <si>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</si>
  <si>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</si>
  <si>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</si>
  <si>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</si>
  <si>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</si>
  <si>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</si>
  <si>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</si>
  <si>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</si>
  <si>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</si>
  <si>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</si>
  <si>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</si>
  <si>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</si>
  <si>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</si>
  <si>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</si>
  <si>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</si>
  <si>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</si>
  <si>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</si>
  <si>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</si>
  <si>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</si>
  <si>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</si>
  <si>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</si>
  <si>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</si>
  <si>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</si>
  <si>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</si>
  <si>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</si>
  <si>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</si>
  <si>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</si>
  <si>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</si>
  <si>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</si>
  <si>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</si>
  <si>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</si>
  <si>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</si>
  <si>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</si>
  <si>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</si>
  <si>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</si>
  <si>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</si>
  <si>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</si>
  <si>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</si>
  <si>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</si>
  <si>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</si>
  <si>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</si>
  <si>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</si>
  <si>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</si>
  <si>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</si>
  <si>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</si>
  <si>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</si>
  <si>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</si>
  <si>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</si>
  <si>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</si>
  <si>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</si>
  <si>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</si>
  <si>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</si>
  <si>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</si>
  <si>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</si>
  <si>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</si>
  <si>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</si>
  <si>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</si>
  <si>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</si>
  <si>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</si>
  <si>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</si>
  <si>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</si>
  <si>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</si>
  <si>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</si>
  <si>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</si>
  <si>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</si>
  <si>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</si>
  <si>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</si>
  <si>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</si>
  <si>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</si>
  <si>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</si>
  <si>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</si>
  <si>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</si>
  <si>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</si>
  <si>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</si>
  <si>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</si>
  <si>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</si>
  <si>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</si>
  <si>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</si>
  <si>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</si>
  <si>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</si>
  <si>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</si>
  <si>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</si>
  <si>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</si>
  <si>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</si>
  <si>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</si>
  <si>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</si>
  <si>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</si>
  <si>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</si>
  <si>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</si>
  <si>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</si>
  <si>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</si>
  <si>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</si>
  <si>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</si>
  <si>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</si>
  <si>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</si>
  <si>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</si>
  <si>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</si>
  <si>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</si>
  <si>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</si>
  <si>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</si>
  <si>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</si>
  <si>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</si>
  <si>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</si>
  <si>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</si>
  <si>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</si>
  <si>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</si>
  <si>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</si>
  <si>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</si>
  <si>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</si>
  <si>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</si>
  <si>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</si>
  <si>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</si>
  <si>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</si>
  <si>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</si>
  <si>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</si>
  <si>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</si>
  <si>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</si>
  <si>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</si>
  <si>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</si>
  <si>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</si>
  <si>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</si>
  <si>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</si>
  <si>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</si>
  <si>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</si>
  <si>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</si>
  <si>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</si>
  <si>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</si>
  <si>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</si>
  <si>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</si>
  <si>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</si>
  <si>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</si>
  <si>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</si>
  <si>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</si>
  <si>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</si>
  <si>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</si>
  <si>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</si>
  <si>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</si>
  <si>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</si>
  <si>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</si>
  <si>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</si>
  <si>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</si>
  <si>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</si>
  <si>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</si>
  <si>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</si>
  <si>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</si>
  <si>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</si>
  <si>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</si>
  <si>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</si>
  <si>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</si>
  <si>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</si>
  <si>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</si>
  <si>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</si>
  <si>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</si>
  <si>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</si>
  <si>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</si>
  <si>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</si>
  <si>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</si>
  <si>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</si>
  <si>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</si>
  <si>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</si>
  <si>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</si>
  <si>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</si>
  <si>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</si>
  <si>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</si>
  <si>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</si>
  <si>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</si>
  <si>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</si>
  <si>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</si>
  <si>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</si>
  <si>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</si>
  <si>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</si>
  <si>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</si>
  <si>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</si>
  <si>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</si>
  <si>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</si>
  <si>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</si>
  <si>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</si>
  <si>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</si>
  <si>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</si>
  <si>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</si>
  <si>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</si>
  <si>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</si>
  <si>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</si>
  <si>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</si>
  <si>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</si>
  <si>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</si>
  <si>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</si>
  <si>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</si>
  <si>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</si>
  <si>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</si>
  <si>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</si>
  <si>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</si>
  <si>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</si>
  <si>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</si>
  <si>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</si>
  <si>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</si>
  <si>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</si>
  <si>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</si>
  <si>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</si>
  <si>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</si>
  <si>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</si>
  <si>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</si>
  <si>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</si>
  <si>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</si>
  <si>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</si>
  <si>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</si>
  <si>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</si>
  <si>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</si>
  <si>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</si>
  <si>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</si>
  <si>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</si>
  <si>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</si>
  <si>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</si>
  <si>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</si>
  <si>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</si>
  <si>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</si>
  <si>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</si>
  <si>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</si>
  <si>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</si>
  <si>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</si>
  <si>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</si>
  <si>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</si>
  <si>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</si>
  <si>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</si>
  <si>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</si>
  <si>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</si>
  <si>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</si>
  <si>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</si>
  <si>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</si>
  <si>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</si>
  <si>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</si>
  <si>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</si>
  <si>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</si>
  <si>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</si>
  <si>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</si>
  <si>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</si>
  <si>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</si>
  <si>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</si>
  <si>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</si>
  <si>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</si>
  <si>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</si>
  <si>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</si>
  <si>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</si>
  <si>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</si>
  <si>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</si>
  <si>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</si>
  <si>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</si>
  <si>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</si>
  <si>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</si>
  <si>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</si>
  <si>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</si>
  <si>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</si>
  <si>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</si>
  <si>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</si>
  <si>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</si>
  <si>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</si>
  <si>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</si>
  <si>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</si>
  <si>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</si>
  <si>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</si>
  <si>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</si>
  <si>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</si>
  <si>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</si>
  <si>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</si>
  <si>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</si>
  <si>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</si>
  <si>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</si>
  <si>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</si>
  <si>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</si>
  <si>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</si>
  <si>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</si>
  <si>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</si>
  <si>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</si>
  <si>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</si>
  <si>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</si>
  <si>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</si>
  <si>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</si>
  <si>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</si>
  <si>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</si>
  <si>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</si>
  <si>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</si>
  <si>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</si>
  <si>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</si>
  <si>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</si>
  <si>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</si>
  <si>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</si>
  <si>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</si>
  <si>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</si>
  <si>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</si>
  <si>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</si>
  <si>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</si>
  <si>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</si>
  <si>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</si>
  <si>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</si>
  <si>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</si>
  <si>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</si>
  <si>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</si>
  <si>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</si>
  <si>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</si>
  <si>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</si>
  <si>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</si>
  <si>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</si>
  <si>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</si>
  <si>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</si>
  <si>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</si>
  <si>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</si>
  <si>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</si>
  <si>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</si>
  <si>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</si>
  <si>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</si>
  <si>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</si>
  <si>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</si>
  <si>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</si>
  <si>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</si>
  <si>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</si>
  <si>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</si>
  <si>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</si>
  <si>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</si>
  <si>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</si>
  <si>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</si>
  <si>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</si>
  <si>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</si>
  <si>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</si>
  <si>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</si>
  <si>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</si>
  <si>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</si>
  <si>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</si>
  <si>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</si>
  <si>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</si>
  <si>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</si>
  <si>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</si>
  <si>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</si>
  <si>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</si>
  <si>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</si>
  <si>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</si>
  <si>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</si>
  <si>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</si>
  <si>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</si>
  <si>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</si>
  <si>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</si>
  <si>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</si>
  <si>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</si>
  <si>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</si>
  <si>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</si>
  <si>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</si>
  <si>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</si>
  <si>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</si>
  <si>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</si>
  <si>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</si>
  <si>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</si>
  <si>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</si>
  <si>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</si>
  <si>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</si>
  <si>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</si>
  <si>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</si>
  <si>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</si>
  <si>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</si>
  <si>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</si>
  <si>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</si>
  <si>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</si>
  <si>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</si>
  <si>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</si>
  <si>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</si>
  <si>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</si>
  <si>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</si>
  <si>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</si>
  <si>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</si>
  <si>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</si>
  <si>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</si>
  <si>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</si>
  <si>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</si>
  <si>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</si>
  <si>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</si>
  <si>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</si>
  <si>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</si>
  <si>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</si>
  <si>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</si>
  <si>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</si>
  <si>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</si>
  <si>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</si>
  <si>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</si>
  <si>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</si>
  <si>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</si>
  <si>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</si>
  <si>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</si>
  <si>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</si>
  <si>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</si>
  <si>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</si>
  <si>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</si>
  <si>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</si>
  <si>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</si>
  <si>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</si>
  <si>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</si>
  <si>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</si>
  <si>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</si>
  <si>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</si>
  <si>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</si>
  <si>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</si>
  <si>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</si>
  <si>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</si>
  <si>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</si>
  <si>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</si>
  <si>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</si>
  <si>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</si>
  <si>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</si>
  <si>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</si>
  <si>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</si>
  <si>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</si>
  <si>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</si>
  <si>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</si>
  <si>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</si>
  <si>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</si>
  <si>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</si>
  <si>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</si>
  <si>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</si>
  <si>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</si>
  <si>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</si>
  <si>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</si>
  <si>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</si>
  <si>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</si>
  <si>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</si>
  <si>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</si>
  <si>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</si>
  <si>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</si>
  <si>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</si>
  <si>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</si>
  <si>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</si>
  <si>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</si>
  <si>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</si>
  <si>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</si>
  <si>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</si>
  <si>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</si>
  <si>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</si>
  <si>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</si>
  <si>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</si>
  <si>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</si>
  <si>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</si>
  <si>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</si>
  <si>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</si>
  <si>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</si>
  <si>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</si>
  <si>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</si>
  <si>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</si>
  <si>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</si>
  <si>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</si>
  <si>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</si>
  <si>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</si>
  <si>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</si>
  <si>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</si>
  <si>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</si>
  <si>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</si>
  <si>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</si>
  <si>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</si>
  <si>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</si>
  <si>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</si>
  <si>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</si>
  <si>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</si>
  <si>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</si>
  <si>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</si>
  <si>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</si>
  <si>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</si>
  <si>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</si>
  <si>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</si>
  <si>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</si>
  <si>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</si>
  <si>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</si>
  <si>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</si>
  <si>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</si>
  <si>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</si>
  <si>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</si>
  <si>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</si>
  <si>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</si>
  <si>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</si>
  <si>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</si>
  <si>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</si>
  <si>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</si>
  <si>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</si>
  <si>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</si>
  <si>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</si>
  <si>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</si>
  <si>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</si>
  <si>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</si>
  <si>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</si>
  <si>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</si>
  <si>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</si>
  <si>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</si>
  <si>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</si>
  <si>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</si>
  <si>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</si>
  <si>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</si>
  <si>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</si>
  <si>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</si>
  <si>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</si>
  <si>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</si>
  <si>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</si>
  <si>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</si>
  <si>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</si>
  <si>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</si>
  <si>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</si>
  <si>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</si>
  <si>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</si>
  <si>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</si>
  <si>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</si>
  <si>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</si>
  <si>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</si>
  <si>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</si>
  <si>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</si>
  <si>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</si>
  <si>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</si>
  <si>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</si>
  <si>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</si>
  <si>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</si>
  <si>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</si>
  <si>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</si>
  <si>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</si>
  <si>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</si>
  <si>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</si>
  <si>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</si>
  <si>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</si>
  <si>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</si>
  <si>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</si>
  <si>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</si>
  <si>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</si>
  <si>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</si>
  <si>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</si>
  <si>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</si>
  <si>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</si>
  <si>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</si>
  <si>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</si>
  <si>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</si>
  <si>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</si>
  <si>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</si>
  <si>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</si>
  <si>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</si>
  <si>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</si>
  <si>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</si>
  <si>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</si>
  <si>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</si>
  <si>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</si>
  <si>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</si>
  <si>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</si>
  <si>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</si>
  <si>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</si>
  <si>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</si>
  <si>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</si>
  <si>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</si>
  <si>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</si>
  <si>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</si>
  <si>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</si>
  <si>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</si>
  <si>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</si>
  <si>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</si>
  <si>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</si>
  <si>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</si>
  <si>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</si>
  <si>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</si>
  <si>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</si>
  <si>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</si>
  <si>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</si>
  <si>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</si>
  <si>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</si>
  <si>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</si>
  <si>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</si>
  <si>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</si>
  <si>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</si>
  <si>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</si>
  <si>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</si>
  <si>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</si>
  <si>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</si>
  <si>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</si>
  <si>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</si>
  <si>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</si>
  <si>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</si>
  <si>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</si>
  <si>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</si>
  <si>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</si>
  <si>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</si>
  <si>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</si>
  <si>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</si>
  <si>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</si>
  <si>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</si>
  <si>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</si>
  <si>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</si>
  <si>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</si>
  <si>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</si>
  <si>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</si>
  <si>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</si>
  <si>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</si>
  <si>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</si>
  <si>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</si>
  <si>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</si>
  <si>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</si>
  <si>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</si>
  <si>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</si>
  <si>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</si>
  <si>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</si>
  <si>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</si>
  <si>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</si>
  <si>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</si>
  <si>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</si>
  <si>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</si>
  <si>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</si>
  <si>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</si>
  <si>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</si>
  <si>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</si>
  <si>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</si>
  <si>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</si>
  <si>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</si>
  <si>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</si>
  <si>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</si>
  <si>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</si>
  <si>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</si>
  <si>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</si>
  <si>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</si>
  <si>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</si>
  <si>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</si>
  <si>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</si>
  <si>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</si>
  <si>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</si>
  <si>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</si>
  <si>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</si>
  <si>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</si>
  <si>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</si>
  <si>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</si>
  <si>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</si>
  <si>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</si>
  <si>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</si>
  <si>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</si>
  <si>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</si>
  <si>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</si>
  <si>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</si>
  <si>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</si>
  <si>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</si>
  <si>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</si>
  <si>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</si>
  <si>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</si>
  <si>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</si>
  <si>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</si>
  <si>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</si>
  <si>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</si>
  <si>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</si>
  <si>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</si>
  <si>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</si>
  <si>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</si>
  <si>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</si>
  <si>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</si>
  <si>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</si>
  <si>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</si>
  <si>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</si>
  <si>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</si>
  <si>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</si>
  <si>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</si>
  <si>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</si>
  <si>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</si>
  <si>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</si>
  <si>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</si>
  <si>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</si>
  <si>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</si>
  <si>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</si>
  <si>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</si>
  <si>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</si>
  <si>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</si>
  <si>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</si>
  <si>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</si>
  <si>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</si>
  <si>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</si>
  <si>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</si>
  <si>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</si>
  <si>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</si>
  <si>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</si>
  <si>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</si>
  <si>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</si>
  <si>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</si>
  <si>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</si>
  <si>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</si>
  <si>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</si>
  <si>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</si>
  <si>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</si>
  <si>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</si>
  <si>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</si>
  <si>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</si>
  <si>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</si>
  <si>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</si>
  <si>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</si>
  <si>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</si>
  <si>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</si>
  <si>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</si>
  <si>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</si>
  <si>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</si>
  <si>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</si>
  <si>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</si>
  <si>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</si>
  <si>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</si>
  <si>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</si>
  <si>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</si>
  <si>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</si>
  <si>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</si>
  <si>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</si>
  <si>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</si>
  <si>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</si>
  <si>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</si>
  <si>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</si>
  <si>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</si>
  <si>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</si>
  <si>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</si>
  <si>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</si>
  <si>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</si>
  <si>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</si>
  <si>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</si>
  <si>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</si>
  <si>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</si>
  <si>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</si>
  <si>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</si>
  <si>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</si>
  <si>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</si>
  <si>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</si>
  <si>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</si>
  <si>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</si>
  <si>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</si>
  <si>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</si>
  <si>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</si>
  <si>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</si>
  <si>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</si>
  <si>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</si>
  <si>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</si>
  <si>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</si>
  <si>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</si>
  <si>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</si>
  <si>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</si>
  <si>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</si>
  <si>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</si>
  <si>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</si>
  <si>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</si>
  <si>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</si>
  <si>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</si>
  <si>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</si>
  <si>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</si>
  <si>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</si>
  <si>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</si>
  <si>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</si>
  <si>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</si>
  <si>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</si>
  <si>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</si>
  <si>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</si>
  <si>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</si>
  <si>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</si>
  <si>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</si>
  <si>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</si>
  <si>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</si>
  <si>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</si>
  <si>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</si>
  <si>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</si>
  <si>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</si>
  <si>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</si>
  <si>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</si>
  <si>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</si>
  <si>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</si>
  <si>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</si>
  <si>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</si>
  <si>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</si>
  <si>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</si>
  <si>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</si>
  <si>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</si>
  <si>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</si>
  <si>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</si>
  <si>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</si>
  <si>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</si>
  <si>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</si>
  <si>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</si>
  <si>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</si>
  <si>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</si>
  <si>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</si>
  <si>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</si>
  <si>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</si>
  <si>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</si>
  <si>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</si>
  <si>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</si>
  <si>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</si>
  <si>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</si>
  <si>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</si>
  <si>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</si>
  <si>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</si>
  <si>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</si>
  <si>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</si>
  <si>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</si>
  <si>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</si>
  <si>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</si>
  <si>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</si>
  <si>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</si>
  <si>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</si>
  <si>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</si>
  <si>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</si>
  <si>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</si>
  <si>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</si>
  <si>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</si>
  <si>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</si>
  <si>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</si>
  <si>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</si>
  <si>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</si>
  <si>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</si>
  <si>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</si>
  <si>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</si>
  <si>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</si>
  <si>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</si>
  <si>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</si>
  <si>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</si>
  <si>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</si>
  <si>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</si>
  <si>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</si>
  <si>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</si>
  <si>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</si>
  <si>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</si>
  <si>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</si>
  <si>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</si>
  <si>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</si>
  <si>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</si>
  <si>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</si>
  <si>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</si>
  <si>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</si>
  <si>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</si>
  <si>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</si>
  <si>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</si>
  <si>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</si>
  <si>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</si>
  <si>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</si>
  <si>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</si>
  <si>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</si>
  <si>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</si>
  <si>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</si>
  <si>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</si>
  <si>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</si>
  <si>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</si>
  <si>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</si>
  <si>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</si>
  <si>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</si>
  <si>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</si>
  <si>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</si>
  <si>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</si>
  <si>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</si>
  <si>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</si>
  <si>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</si>
  <si>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</si>
  <si>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</si>
  <si>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</si>
  <si>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</si>
  <si>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</si>
  <si>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</si>
  <si>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</si>
  <si>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</si>
  <si>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</si>
  <si>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</si>
  <si>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</si>
  <si>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</si>
  <si>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</si>
  <si>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</si>
  <si>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</si>
  <si>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</si>
  <si>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</si>
  <si>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</si>
  <si>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</si>
  <si>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</si>
  <si>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</si>
  <si>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</si>
  <si>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</si>
  <si>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</si>
  <si>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</si>
  <si>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</si>
  <si>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</si>
  <si>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</si>
  <si>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</si>
  <si>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</si>
  <si>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</si>
  <si>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</si>
  <si>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</si>
  <si>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</si>
  <si>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</si>
  <si>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</si>
  <si>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</si>
  <si>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</si>
  <si>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</si>
  <si>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</si>
  <si>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</si>
  <si>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</si>
  <si>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</si>
  <si>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</si>
  <si>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</si>
  <si>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</si>
  <si>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</si>
  <si>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</si>
  <si>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</si>
  <si>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</si>
  <si>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</si>
  <si>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</si>
  <si>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</si>
  <si>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</si>
  <si>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</si>
  <si>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</si>
  <si>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</si>
  <si>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</si>
  <si>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</si>
  <si>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</si>
  <si>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</si>
  <si>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</si>
  <si>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</si>
  <si>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</si>
  <si>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</si>
  <si>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</si>
  <si>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</si>
  <si>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</si>
  <si>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</si>
  <si>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</si>
  <si>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</si>
  <si>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</si>
  <si>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</si>
  <si>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</si>
  <si>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</si>
  <si>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</si>
  <si>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</si>
  <si>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</si>
  <si>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</si>
  <si>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</si>
  <si>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</si>
  <si>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</si>
  <si>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</si>
  <si>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</si>
  <si>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</si>
  <si>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</si>
  <si>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</si>
  <si>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</si>
  <si>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</si>
  <si>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</si>
  <si>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</si>
  <si>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</si>
  <si>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</si>
  <si>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</si>
  <si>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</si>
  <si>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</si>
  <si>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</si>
  <si>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</si>
  <si>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</si>
  <si>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</si>
  <si>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</si>
  <si>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</si>
  <si>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</si>
  <si>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</si>
  <si>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</si>
  <si>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</si>
  <si>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</si>
  <si>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</si>
  <si>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</si>
  <si>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</si>
  <si>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</si>
  <si>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</si>
  <si>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</si>
  <si>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</si>
  <si>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</si>
  <si>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</si>
  <si>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</si>
  <si>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</si>
  <si>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</si>
  <si>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</si>
  <si>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</si>
  <si>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</si>
  <si>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</si>
  <si>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</si>
  <si>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</si>
  <si>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</si>
  <si>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</si>
  <si>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</si>
  <si>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</si>
  <si>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</si>
  <si>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</si>
  <si>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</si>
  <si>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</si>
  <si>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</si>
  <si>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</si>
  <si>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</si>
  <si>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</si>
  <si>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</si>
  <si>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</si>
  <si>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</si>
  <si>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</si>
  <si>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</si>
  <si>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</si>
  <si>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</si>
  <si>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</si>
  <si>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</si>
  <si>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</si>
  <si>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</si>
  <si>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</si>
  <si>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</si>
  <si>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</si>
  <si>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</si>
  <si>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</si>
  <si>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</si>
  <si>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</si>
  <si>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</si>
  <si>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</si>
  <si>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</si>
  <si>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</si>
  <si>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</si>
  <si>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</si>
  <si>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</si>
  <si>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</si>
  <si>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</si>
  <si>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</si>
  <si>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</si>
  <si>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</si>
  <si>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</si>
  <si>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</si>
  <si>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</si>
  <si>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</si>
  <si>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</si>
  <si>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</si>
  <si>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</si>
  <si>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</si>
  <si>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</si>
  <si>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</si>
  <si>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</si>
  <si>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</si>
  <si>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</si>
  <si>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</si>
  <si>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</si>
  <si>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</si>
  <si>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</si>
  <si>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</si>
  <si>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</si>
  <si>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</si>
  <si>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</si>
  <si>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</si>
  <si>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</si>
  <si>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</si>
  <si>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</si>
  <si>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</si>
  <si>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</si>
  <si>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</si>
  <si>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</si>
  <si>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</si>
  <si>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</si>
  <si>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</si>
  <si>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</si>
  <si>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</si>
  <si>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</si>
  <si>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</si>
  <si>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</si>
  <si>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</si>
  <si>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</si>
  <si>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</si>
  <si>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</si>
  <si>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</si>
  <si>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</si>
  <si>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</si>
  <si>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</si>
  <si>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</si>
  <si>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</si>
  <si>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</si>
  <si>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</si>
  <si>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</si>
  <si>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</si>
  <si>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</si>
  <si>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</si>
  <si>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</si>
  <si>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</si>
  <si>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</si>
  <si>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</si>
  <si>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</si>
  <si>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</si>
  <si>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</si>
  <si>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</si>
  <si>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</si>
  <si>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</si>
  <si>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</si>
  <si>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</si>
  <si>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</si>
  <si>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</si>
  <si>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</si>
  <si>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</si>
  <si>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</si>
  <si>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</si>
  <si>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</si>
  <si>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</si>
  <si>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</si>
  <si>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</si>
  <si>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</si>
  <si>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</si>
  <si>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</si>
  <si>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</si>
  <si>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</si>
  <si>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</si>
  <si>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</si>
  <si>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</si>
  <si>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</si>
  <si>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</si>
  <si>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</si>
  <si>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</si>
  <si>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</si>
  <si>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</si>
  <si>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</si>
  <si>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</si>
  <si>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</si>
  <si>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</si>
  <si>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</si>
  <si>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</si>
  <si>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</si>
  <si>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</si>
  <si>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</si>
  <si>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</si>
  <si>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</si>
  <si>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</si>
  <si>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</si>
  <si>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</si>
  <si>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</si>
  <si>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</si>
  <si>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</si>
  <si>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</si>
  <si>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</si>
  <si>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</si>
  <si>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</si>
  <si>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</si>
  <si>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</si>
  <si>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</si>
  <si>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</si>
  <si>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</si>
  <si>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</si>
  <si>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</si>
  <si>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</si>
  <si>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</si>
  <si>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</si>
  <si>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</si>
  <si>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</si>
  <si>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</si>
  <si>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</si>
  <si>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</si>
  <si>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</si>
  <si>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</si>
  <si>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</si>
  <si>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</si>
  <si>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</si>
  <si>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</si>
  <si>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</si>
  <si>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</si>
  <si>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</si>
  <si>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</si>
  <si>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</si>
  <si>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</si>
  <si>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</si>
  <si>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</si>
  <si>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</si>
  <si>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</si>
  <si>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</si>
  <si>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</si>
  <si>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</si>
  <si>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</si>
  <si>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</si>
  <si>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</si>
  <si>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</si>
  <si>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</si>
  <si>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</si>
  <si>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</si>
  <si>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</si>
  <si>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</si>
  <si>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</si>
  <si>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</si>
  <si>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</si>
  <si>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</si>
  <si>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</si>
  <si>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</si>
  <si>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</si>
  <si>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</si>
  <si>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</si>
  <si>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</si>
  <si>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</si>
  <si>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</si>
  <si>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</si>
  <si>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</si>
  <si>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</si>
  <si>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</si>
  <si>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</si>
  <si>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</si>
  <si>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</si>
  <si>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</si>
  <si>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</si>
  <si>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</si>
  <si>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</si>
  <si>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</si>
  <si>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</si>
  <si>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</si>
  <si>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</si>
  <si>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</si>
  <si>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</si>
  <si>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</si>
  <si>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</si>
  <si>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</si>
  <si>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</si>
  <si>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</si>
  <si>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</si>
  <si>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</si>
  <si>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</si>
  <si>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</si>
  <si>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</si>
  <si>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</si>
  <si>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</si>
  <si>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</si>
  <si>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</si>
  <si>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</si>
  <si>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</si>
  <si>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</si>
  <si>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</si>
  <si>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</si>
  <si>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</si>
  <si>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</si>
  <si>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</si>
  <si>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</si>
  <si>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</si>
  <si>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</si>
  <si>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</si>
  <si>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</si>
  <si>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</si>
  <si>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</si>
  <si>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</si>
  <si>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</si>
  <si>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</si>
  <si>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</si>
  <si>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</si>
  <si>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</si>
  <si>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</si>
  <si>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</si>
  <si>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</si>
  <si>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</si>
  <si>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</si>
  <si>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</si>
  <si>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</si>
  <si>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</si>
  <si>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</si>
  <si>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</si>
  <si>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</si>
  <si>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</si>
  <si>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</si>
  <si>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</si>
  <si>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</si>
  <si>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</si>
  <si>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</si>
  <si>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</si>
  <si>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</si>
  <si>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</si>
  <si>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</si>
  <si>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</si>
  <si>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</si>
  <si>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</si>
  <si>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</si>
  <si>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</si>
  <si>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</si>
  <si>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</si>
  <si>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</si>
  <si>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</si>
  <si>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</si>
  <si>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</si>
  <si>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</si>
  <si>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</si>
  <si>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</si>
  <si>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</si>
  <si>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</si>
  <si>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</si>
  <si>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</si>
  <si>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</si>
  <si>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</si>
  <si>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</si>
  <si>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</si>
  <si>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</si>
  <si>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</si>
  <si>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</si>
  <si>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</si>
  <si>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</si>
  <si>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</si>
  <si>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</si>
  <si>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</si>
  <si>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</si>
  <si>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</si>
  <si>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</si>
  <si>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</si>
  <si>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</si>
  <si>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</si>
  <si>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</si>
  <si>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</si>
  <si>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</si>
  <si>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</si>
  <si>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</si>
  <si>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</si>
  <si>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</si>
  <si>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</si>
  <si>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</si>
  <si>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</si>
  <si>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</si>
  <si>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</si>
  <si>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</si>
  <si>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</si>
  <si>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</si>
  <si>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</si>
  <si>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</si>
  <si>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</si>
  <si>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</si>
  <si>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</si>
  <si>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</si>
  <si>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</si>
  <si>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</si>
  <si>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</si>
  <si>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</si>
  <si>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</si>
  <si>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</si>
  <si>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</si>
  <si>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</si>
  <si>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</si>
  <si>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</si>
  <si>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</si>
  <si>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</si>
  <si>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</si>
  <si>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</si>
  <si>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</si>
  <si>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</si>
  <si>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</si>
  <si>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</si>
  <si>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</si>
  <si>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</si>
  <si>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</si>
  <si>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</si>
  <si>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</si>
  <si>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</si>
  <si>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</si>
  <si>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</si>
  <si>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</si>
  <si>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</si>
  <si>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</si>
  <si>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</si>
  <si>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</si>
  <si>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</si>
  <si>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</si>
  <si>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</si>
  <si>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</si>
  <si>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</si>
  <si>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</si>
  <si>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</si>
  <si>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</si>
  <si>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</si>
  <si>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</si>
  <si>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</si>
  <si>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</si>
  <si>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</si>
  <si>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</si>
  <si>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</si>
  <si>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</si>
  <si>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</si>
  <si>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</si>
  <si>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</si>
  <si>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</si>
  <si>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</si>
  <si>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</si>
  <si>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</si>
  <si>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</si>
  <si>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</si>
  <si>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</si>
  <si>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</si>
  <si>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</si>
  <si>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</si>
  <si>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</si>
  <si>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</si>
  <si>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</si>
  <si>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</si>
  <si>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</si>
  <si>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</si>
  <si>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</si>
  <si>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</si>
  <si>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</si>
  <si>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</si>
  <si>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</si>
  <si>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</si>
  <si>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</si>
  <si>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</si>
  <si>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</si>
  <si>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</si>
  <si>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</si>
  <si>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</si>
  <si>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</si>
  <si>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</si>
  <si>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</si>
  <si>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</si>
  <si>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</si>
  <si>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</si>
  <si>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</si>
  <si>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</si>
  <si>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</si>
  <si>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</si>
  <si>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</si>
  <si>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</si>
  <si>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</si>
  <si>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</si>
  <si>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</si>
  <si>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</si>
  <si>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</si>
  <si>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</si>
  <si>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</si>
  <si>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</si>
  <si>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</si>
  <si>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</si>
  <si>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</si>
  <si>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</si>
  <si>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</si>
  <si>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</si>
  <si>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</si>
  <si>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</si>
  <si>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</si>
  <si>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</si>
  <si>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</si>
  <si>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</si>
  <si>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</si>
  <si>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</si>
  <si>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</si>
  <si>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</si>
  <si>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</si>
  <si>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</si>
  <si>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</si>
  <si>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</si>
  <si>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</si>
  <si>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</si>
  <si>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</si>
  <si>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</si>
  <si>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</si>
  <si>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</si>
  <si>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</si>
  <si>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</si>
  <si>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</si>
  <si>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</si>
  <si>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</si>
  <si>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</si>
  <si>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</si>
  <si>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</si>
  <si>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</si>
  <si>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</si>
  <si>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</si>
  <si>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</si>
  <si>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</si>
  <si>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</si>
  <si>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</si>
  <si>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</si>
  <si>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</si>
  <si>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</si>
  <si>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</si>
  <si>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</si>
  <si>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</si>
  <si>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</si>
  <si>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</si>
  <si>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</si>
  <si>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</si>
  <si>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</si>
  <si>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</si>
  <si>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</si>
  <si>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</si>
  <si>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</si>
  <si>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</si>
  <si>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</si>
  <si>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</si>
  <si>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</si>
  <si>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</si>
  <si>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</si>
  <si>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</si>
  <si>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</si>
  <si>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</si>
  <si>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</si>
  <si>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</si>
  <si>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</si>
  <si>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</si>
  <si>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</si>
  <si>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</si>
  <si>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</si>
  <si>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</si>
  <si>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</si>
  <si>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</si>
  <si>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</si>
  <si>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</si>
  <si>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</si>
  <si>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</si>
  <si>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</si>
  <si>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</si>
  <si>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</si>
  <si>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</si>
  <si>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</si>
  <si>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</si>
  <si>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</si>
  <si>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</si>
  <si>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</si>
  <si>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</si>
  <si>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</si>
  <si>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</si>
  <si>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</si>
  <si>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</si>
  <si>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</si>
  <si>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</si>
  <si>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</si>
  <si>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</si>
  <si>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</si>
  <si>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</si>
  <si>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</si>
  <si>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</si>
  <si>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</si>
  <si>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</si>
  <si>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</si>
  <si>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</si>
  <si>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</si>
  <si>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</si>
  <si>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</si>
  <si>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</si>
  <si>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</si>
  <si>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</si>
  <si>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</si>
  <si>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</si>
  <si>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</si>
  <si>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</si>
  <si>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</si>
  <si>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</si>
  <si>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</si>
  <si>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</si>
  <si>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</si>
  <si>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</si>
  <si>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</si>
  <si>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</si>
  <si>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</si>
  <si>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</si>
  <si>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</si>
  <si>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</si>
  <si>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</si>
  <si>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</si>
  <si>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</si>
  <si>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</si>
  <si>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</si>
  <si>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</si>
  <si>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</si>
  <si>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</si>
  <si>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</si>
  <si>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</si>
  <si>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</si>
  <si>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</si>
  <si>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</si>
  <si>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</si>
  <si>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</si>
  <si>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</si>
  <si>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</si>
  <si>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</si>
  <si>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</si>
  <si>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</si>
  <si>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</si>
  <si>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</si>
  <si>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</si>
  <si>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</si>
  <si>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</si>
  <si>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</si>
  <si>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</si>
  <si>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</si>
  <si>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</si>
  <si>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</si>
  <si>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</si>
  <si>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</si>
  <si>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</si>
  <si>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</si>
  <si>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</si>
  <si>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</si>
  <si>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</si>
  <si>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</si>
  <si>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</si>
  <si>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</si>
  <si>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</si>
  <si>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</si>
  <si>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</si>
  <si>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</si>
  <si>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</si>
  <si>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</si>
  <si>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</si>
  <si>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</si>
  <si>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</si>
  <si>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</si>
  <si>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</si>
  <si>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</si>
  <si>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</si>
  <si>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</si>
  <si>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</si>
  <si>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</si>
  <si>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</si>
  <si>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</si>
  <si>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</si>
  <si>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</si>
  <si>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</si>
  <si>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</si>
  <si>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</si>
  <si>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</si>
  <si>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</si>
  <si>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</si>
  <si>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</si>
  <si>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</si>
  <si>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</si>
  <si>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</si>
  <si>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</si>
  <si>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</si>
  <si>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</si>
  <si>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</si>
  <si>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</si>
  <si>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</si>
  <si>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</si>
  <si>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</si>
  <si>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</si>
  <si>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</si>
  <si>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</si>
  <si>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</si>
  <si>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</si>
  <si>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</si>
  <si>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</si>
  <si>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</si>
  <si>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</si>
  <si>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</si>
  <si>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</si>
  <si>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</si>
  <si>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</si>
  <si>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</si>
  <si>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</si>
  <si>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</si>
  <si>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</si>
  <si>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</si>
  <si>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</si>
  <si>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</si>
  <si>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</si>
  <si>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</si>
  <si>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</si>
  <si>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</si>
  <si>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</si>
  <si>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</si>
  <si>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</si>
  <si>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</si>
  <si>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</si>
  <si>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</si>
  <si>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</si>
  <si>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</si>
  <si>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</si>
  <si>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</si>
  <si>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</si>
  <si>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</si>
  <si>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</si>
  <si>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</si>
  <si>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</si>
  <si>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</si>
  <si>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</si>
  <si>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</si>
  <si>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</si>
  <si>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</si>
  <si>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</si>
  <si>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</si>
  <si>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</si>
  <si>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</si>
  <si>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</si>
  <si>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</si>
  <si>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</si>
  <si>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</si>
  <si>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</si>
  <si>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</si>
  <si>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</si>
  <si>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</si>
  <si>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</si>
  <si>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</si>
  <si>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</si>
  <si>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</si>
  <si>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</si>
  <si>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</si>
  <si>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</si>
  <si>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</si>
  <si>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</si>
  <si>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</si>
  <si>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</si>
  <si>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</si>
  <si>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</si>
  <si>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</si>
  <si>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</si>
  <si>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</si>
  <si>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</si>
  <si>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</si>
  <si>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</si>
  <si>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</si>
  <si>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</si>
  <si>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</si>
  <si>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</si>
  <si>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</si>
  <si>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</si>
  <si>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</si>
  <si>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</si>
  <si>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</si>
  <si>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</si>
  <si>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</si>
  <si>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</si>
  <si>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</si>
  <si>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</si>
  <si>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</si>
  <si>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</si>
  <si>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</si>
  <si>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</si>
  <si>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</si>
  <si>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</si>
  <si>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</si>
  <si>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</si>
  <si>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</si>
  <si>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</si>
  <si>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</si>
  <si>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</si>
  <si>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</si>
  <si>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</si>
  <si>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</si>
  <si>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</si>
  <si>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</si>
  <si>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</si>
  <si>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</si>
  <si>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</si>
  <si>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</si>
  <si>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</si>
  <si>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</si>
  <si>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</si>
  <si>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</si>
  <si>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</si>
  <si>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</si>
  <si>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</si>
  <si>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</si>
  <si>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</si>
  <si>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</si>
  <si>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</si>
  <si>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</si>
  <si>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</si>
  <si>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</si>
  <si>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</si>
  <si>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</si>
  <si>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</si>
  <si>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</si>
  <si>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</si>
  <si>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</si>
  <si>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</si>
  <si>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</si>
  <si>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</si>
  <si>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</si>
  <si>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</si>
  <si>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</si>
  <si>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</si>
  <si>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</si>
  <si>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</si>
  <si>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</si>
  <si>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</si>
  <si>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</si>
  <si>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</si>
  <si>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</si>
  <si>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</si>
  <si>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</si>
  <si>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</si>
  <si>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</si>
  <si>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</si>
  <si>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</si>
  <si>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</si>
  <si>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</si>
  <si>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</si>
  <si>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</si>
  <si>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</si>
  <si>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</si>
  <si>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</si>
  <si>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</si>
  <si>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</si>
  <si>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</si>
  <si>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</si>
  <si>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</si>
  <si>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</si>
  <si>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</si>
  <si>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</si>
  <si>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</si>
  <si>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</si>
  <si>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</si>
  <si>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</si>
  <si>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</si>
  <si>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</si>
  <si>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</si>
  <si>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</si>
  <si>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</si>
  <si>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</si>
  <si>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</si>
  <si>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</si>
  <si>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</si>
  <si>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</si>
  <si>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</si>
  <si>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</si>
  <si>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</si>
  <si>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</si>
  <si>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</si>
  <si>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</si>
  <si>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</si>
  <si>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</si>
  <si>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</si>
  <si>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</si>
  <si>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</si>
  <si>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</si>
  <si>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</si>
  <si>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</si>
  <si>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</si>
  <si>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</si>
  <si>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</si>
  <si>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</si>
  <si>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</si>
  <si>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</si>
  <si>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</si>
  <si>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</si>
  <si>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</si>
  <si>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</si>
  <si>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</si>
  <si>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</si>
  <si>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</si>
  <si>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</si>
  <si>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</si>
  <si>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</si>
  <si>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</si>
  <si>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</si>
  <si>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</si>
  <si>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</si>
  <si>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</si>
  <si>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</si>
  <si>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</si>
  <si>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</si>
  <si>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</si>
  <si>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</si>
  <si>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</si>
  <si>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</si>
  <si>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</si>
  <si>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</si>
  <si>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</si>
  <si>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</si>
  <si>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</si>
  <si>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</si>
  <si>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</si>
  <si>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</si>
  <si>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</si>
  <si>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</si>
  <si>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</si>
  <si>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</si>
  <si>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</si>
  <si>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</si>
  <si>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</si>
  <si>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</si>
  <si>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</si>
  <si>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</si>
  <si>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</si>
  <si>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</si>
  <si>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</si>
  <si>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</si>
  <si>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</si>
  <si>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</si>
  <si>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</si>
  <si>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</si>
  <si>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</si>
  <si>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</si>
  <si>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</si>
  <si>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</si>
  <si>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</si>
  <si>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</si>
  <si>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</si>
  <si>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</si>
  <si>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</si>
  <si>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</si>
  <si>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</si>
  <si>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</si>
  <si>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</si>
  <si>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</si>
  <si>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</si>
  <si>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</si>
  <si>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</si>
  <si>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</si>
  <si>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</si>
  <si>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</si>
  <si>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</si>
  <si>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</si>
  <si>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</si>
  <si>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</si>
  <si>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</si>
  <si>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</si>
  <si>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</si>
  <si>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</si>
  <si>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</si>
  <si>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</si>
  <si>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</si>
  <si>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</si>
  <si>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</si>
  <si>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</si>
  <si>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</si>
  <si>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</si>
  <si>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</si>
  <si>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</si>
  <si>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</si>
  <si>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</si>
  <si>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</si>
  <si>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</si>
  <si>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</si>
  <si>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</si>
  <si>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</si>
  <si>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</si>
  <si>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</si>
  <si>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</si>
  <si>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</si>
  <si>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</si>
  <si>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</si>
  <si>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</si>
  <si>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</si>
  <si>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</si>
  <si>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</si>
  <si>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</si>
  <si>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</si>
  <si>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</si>
  <si>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</si>
  <si>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</si>
  <si>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</si>
  <si>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</si>
  <si>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</si>
  <si>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</si>
  <si>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</si>
  <si>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</si>
  <si>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</si>
  <si>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</si>
  <si>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</si>
  <si>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</si>
  <si>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</si>
  <si>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</si>
  <si>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</si>
  <si>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</si>
  <si>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</si>
  <si>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</si>
  <si>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</si>
  <si>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</si>
  <si>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</si>
  <si>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</si>
  <si>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</si>
  <si>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</si>
  <si>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</si>
  <si>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</si>
  <si>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</si>
  <si>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</si>
  <si>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</si>
  <si>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</si>
  <si>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</si>
  <si>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</si>
  <si>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</si>
  <si>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</si>
  <si>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</si>
  <si>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</si>
  <si>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</si>
  <si>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</si>
  <si>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</si>
  <si>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</si>
  <si>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</si>
  <si>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</si>
  <si>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</si>
  <si>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</si>
  <si>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</si>
  <si>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</si>
  <si>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</si>
  <si>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</si>
  <si>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</si>
  <si>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</si>
  <si>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</si>
  <si>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</si>
  <si>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</si>
  <si>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</si>
  <si>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</si>
  <si>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</si>
  <si>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</si>
  <si>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</si>
  <si>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</si>
  <si>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</si>
  <si>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</si>
  <si>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</si>
  <si>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</si>
  <si>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</si>
  <si>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</si>
  <si>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</si>
  <si>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</si>
  <si>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</si>
  <si>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</si>
  <si>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</si>
  <si>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</si>
  <si>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</si>
  <si>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</si>
  <si>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</si>
  <si>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</si>
  <si>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</si>
  <si>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</si>
  <si>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</si>
  <si>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</si>
  <si>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</si>
  <si>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</si>
  <si>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</si>
  <si>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</si>
  <si>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</si>
  <si>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</si>
  <si>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</si>
  <si>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</si>
  <si>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</si>
  <si>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</si>
  <si>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</si>
  <si>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</si>
  <si>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</si>
  <si>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</si>
  <si>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</si>
  <si>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</si>
  <si>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</si>
  <si>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</si>
  <si>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</si>
  <si>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</si>
  <si>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</si>
  <si>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</si>
  <si>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</si>
  <si>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</si>
  <si>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</si>
  <si>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</si>
  <si>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</si>
  <si>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</si>
  <si>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</si>
  <si>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</si>
  <si>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</si>
  <si>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</si>
  <si>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</si>
  <si>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</si>
  <si>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</si>
  <si>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</si>
  <si>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</si>
  <si>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</si>
  <si>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</si>
  <si>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</si>
  <si>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</si>
  <si>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</si>
  <si>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</si>
  <si>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</si>
  <si>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</si>
  <si>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</si>
  <si>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</si>
  <si>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</si>
  <si>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</si>
  <si>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</si>
  <si>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</si>
  <si>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</si>
  <si>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</si>
  <si>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</si>
  <si>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</si>
  <si>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</si>
  <si>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</si>
  <si>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</si>
  <si>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</si>
  <si>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</si>
  <si>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</si>
  <si>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</si>
  <si>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</si>
  <si>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</si>
  <si>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</si>
  <si>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</si>
  <si>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</si>
  <si>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</si>
  <si>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</si>
  <si>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</si>
  <si>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</si>
  <si>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</si>
  <si>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</si>
  <si>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</si>
  <si>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</si>
  <si>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</si>
  <si>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</si>
  <si>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</si>
  <si>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</si>
  <si>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</si>
  <si>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</si>
  <si>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</si>
  <si>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</si>
  <si>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</si>
  <si>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</si>
  <si>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</si>
  <si>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</si>
  <si>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</si>
  <si>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</si>
  <si>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</si>
  <si>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</si>
  <si>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</si>
  <si>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</si>
  <si>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</si>
  <si>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</si>
  <si>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</si>
  <si>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</si>
  <si>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</si>
  <si>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</si>
  <si>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</si>
  <si>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</si>
  <si>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</si>
  <si>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</si>
  <si>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</si>
  <si>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</si>
  <si>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</si>
  <si>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</si>
  <si>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</si>
  <si>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</si>
  <si>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</si>
  <si>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</si>
  <si>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</si>
  <si>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</si>
  <si>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</si>
  <si>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</si>
  <si>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</si>
  <si>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</si>
  <si>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</si>
  <si>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</si>
  <si>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</si>
  <si>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</si>
  <si>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</si>
  <si>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</si>
  <si>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</si>
  <si>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</si>
  <si>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</si>
  <si>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</si>
  <si>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</si>
  <si>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</si>
  <si>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</si>
  <si>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</si>
  <si>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</si>
  <si>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</si>
  <si>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</si>
  <si>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</si>
  <si>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</si>
  <si>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</si>
  <si>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</si>
  <si>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</si>
  <si>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</si>
  <si>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</si>
  <si>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</si>
  <si>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</si>
  <si>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</si>
  <si>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</si>
  <si>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</si>
  <si>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</si>
  <si>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</si>
  <si>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</si>
  <si>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</si>
  <si>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</si>
  <si>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</si>
  <si>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</si>
  <si>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</si>
  <si>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</si>
  <si>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</si>
  <si>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</si>
  <si>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</si>
  <si>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</si>
  <si>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</si>
  <si>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</si>
  <si>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</si>
  <si>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</si>
  <si>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</si>
  <si>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</si>
  <si>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</si>
  <si>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</si>
  <si>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</si>
  <si>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</si>
  <si>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</si>
  <si>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</si>
  <si>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</si>
  <si>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</si>
  <si>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</si>
  <si>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</si>
  <si>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</si>
  <si>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</si>
  <si>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</si>
  <si>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</si>
  <si>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</si>
  <si>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</si>
  <si>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</si>
  <si>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</si>
  <si>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</si>
  <si>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</si>
  <si>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</si>
  <si>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</si>
  <si>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</si>
  <si>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</si>
  <si>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</si>
  <si>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</si>
  <si>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</si>
  <si>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</si>
  <si>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</si>
  <si>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</si>
  <si>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</si>
  <si>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</si>
  <si>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</si>
  <si>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</si>
  <si>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</si>
  <si>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</si>
  <si>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</si>
  <si>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</si>
  <si>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</si>
  <si>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</si>
  <si>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</si>
  <si>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</si>
  <si>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</si>
  <si>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</si>
  <si>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</si>
  <si>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</si>
  <si>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</si>
  <si>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</si>
  <si>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</si>
  <si>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</si>
  <si>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</si>
  <si>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</si>
  <si>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</si>
  <si>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</si>
  <si>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</si>
  <si>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</si>
  <si>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</si>
  <si>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</si>
  <si>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</si>
  <si>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</si>
  <si>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</si>
  <si>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</si>
  <si>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</si>
  <si>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</si>
  <si>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</si>
  <si>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</si>
  <si>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</si>
  <si>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</si>
  <si>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</si>
  <si>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</si>
  <si>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</si>
  <si>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</si>
  <si>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</si>
  <si>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</si>
  <si>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</si>
  <si>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</si>
  <si>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</si>
  <si>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</si>
  <si>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</si>
  <si>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</si>
  <si>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</si>
  <si>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</si>
  <si>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</si>
  <si>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</si>
  <si>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</si>
  <si>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</si>
  <si>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</si>
  <si>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</si>
  <si>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</si>
  <si>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</si>
  <si>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</si>
  <si>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</si>
  <si>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</si>
  <si>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</si>
  <si>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</si>
  <si>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</si>
  <si>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</si>
  <si>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</si>
  <si>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</si>
  <si>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</si>
  <si>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</si>
  <si>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</si>
  <si>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</si>
  <si>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</si>
  <si>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</si>
  <si>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</si>
  <si>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</si>
  <si>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</si>
  <si>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</si>
  <si>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</si>
  <si>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</si>
  <si>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</si>
  <si>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</si>
  <si>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</si>
  <si>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</si>
  <si>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</si>
  <si>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</si>
  <si>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</si>
  <si>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</si>
  <si>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</si>
  <si>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</si>
  <si>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</si>
  <si>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</si>
  <si>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</si>
  <si>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</si>
  <si>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</si>
  <si>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</si>
  <si>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</si>
  <si>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</si>
  <si>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</si>
  <si>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</si>
  <si>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</si>
  <si>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</si>
  <si>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</si>
  <si>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</si>
  <si>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</si>
  <si>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</si>
  <si>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</si>
  <si>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</si>
  <si>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</si>
  <si>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</si>
  <si>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</si>
  <si>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</si>
  <si>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</si>
  <si>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</si>
  <si>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</si>
  <si>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</si>
  <si>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</si>
  <si>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</si>
  <si>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</si>
  <si>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</si>
  <si>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</si>
  <si>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</si>
  <si>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</si>
  <si>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</si>
  <si>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</si>
  <si>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</si>
  <si>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</si>
  <si>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</si>
  <si>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</si>
  <si>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</si>
  <si>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</si>
  <si>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</si>
  <si>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</si>
  <si>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</si>
  <si>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</si>
  <si>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</si>
  <si>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</si>
  <si>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</si>
  <si>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</si>
  <si>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</si>
  <si>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</si>
  <si>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</si>
  <si>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</si>
  <si>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</si>
  <si>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</si>
  <si>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</si>
  <si>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</si>
  <si>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</si>
  <si>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</si>
  <si>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</si>
  <si>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</si>
  <si>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</si>
  <si>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</si>
  <si>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</si>
  <si>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</si>
  <si>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</si>
  <si>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</si>
  <si>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</si>
  <si>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</si>
  <si>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</si>
  <si>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</si>
  <si>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</si>
  <si>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</si>
  <si>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</si>
  <si>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</si>
  <si>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</si>
  <si>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</si>
  <si>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</si>
  <si>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</si>
  <si>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</si>
  <si>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</si>
  <si>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</si>
  <si>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</si>
  <si>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</si>
  <si>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</si>
  <si>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</si>
  <si>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</si>
  <si>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</si>
  <si>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</si>
  <si>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</si>
  <si>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</si>
  <si>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</si>
  <si>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</si>
  <si>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</si>
  <si>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</si>
  <si>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</si>
  <si>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</si>
  <si>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</si>
  <si>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</si>
  <si>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</si>
  <si>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</si>
  <si>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</si>
  <si>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</si>
  <si>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</si>
  <si>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</si>
  <si>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</si>
  <si>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</si>
  <si>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</si>
  <si>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</si>
  <si>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</si>
  <si>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</si>
  <si>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</si>
  <si>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</si>
  <si>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</si>
  <si>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</si>
  <si>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</si>
  <si>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</si>
  <si>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</si>
  <si>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</si>
  <si>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</si>
  <si>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</si>
  <si>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</si>
  <si>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</si>
  <si>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</si>
  <si>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</si>
  <si>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</si>
  <si>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</si>
  <si>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</si>
  <si>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</si>
  <si>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</si>
  <si>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</si>
  <si>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</si>
  <si>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</si>
  <si>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</si>
  <si>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</si>
  <si>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</si>
  <si>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</si>
  <si>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</si>
  <si>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</si>
  <si>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</si>
  <si>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</si>
  <si>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</si>
  <si>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</si>
  <si>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</si>
  <si>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</si>
  <si>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</si>
  <si>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</si>
  <si>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</si>
  <si>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</si>
  <si>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</si>
  <si>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</si>
  <si>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</si>
  <si>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</si>
  <si>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</si>
  <si>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</si>
  <si>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</si>
  <si>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</si>
  <si>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</si>
  <si>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</si>
  <si>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</si>
  <si>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</si>
  <si>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</si>
  <si>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</si>
  <si>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</si>
  <si>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</si>
  <si>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</si>
  <si>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</si>
  <si>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</si>
  <si>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</si>
  <si>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</si>
  <si>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</si>
  <si>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</si>
  <si>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</si>
  <si>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</si>
  <si>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</si>
  <si>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</si>
  <si>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</si>
  <si>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</si>
  <si>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</si>
  <si>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</si>
  <si>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</si>
  <si>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</si>
  <si>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</si>
  <si>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</si>
  <si>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</si>
  <si>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</si>
  <si>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</si>
  <si>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</si>
  <si>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</si>
  <si>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</si>
  <si>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</si>
  <si>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</si>
  <si>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</si>
  <si>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</si>
  <si>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</si>
  <si>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</si>
  <si>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</si>
  <si>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</si>
  <si>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</si>
  <si>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</si>
  <si>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</si>
  <si>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</si>
  <si>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</si>
  <si>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</si>
  <si>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</si>
  <si>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</si>
  <si>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</si>
  <si>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</si>
  <si>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</si>
  <si>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</si>
  <si>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</si>
  <si>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</si>
  <si>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</si>
  <si>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</si>
  <si>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</si>
  <si>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</si>
  <si>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</si>
  <si>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</si>
  <si>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</si>
  <si>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</si>
  <si>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</si>
  <si>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</si>
  <si>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</si>
  <si>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</si>
  <si>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</si>
  <si>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</si>
  <si>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</si>
  <si>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</si>
  <si>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</si>
  <si>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</si>
  <si>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</si>
  <si>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</si>
  <si>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</si>
  <si>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</si>
  <si>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</si>
  <si>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</si>
  <si>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</si>
  <si>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</si>
  <si>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</si>
  <si>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</si>
  <si>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</si>
  <si>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</si>
  <si>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</si>
  <si>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</si>
  <si>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</si>
  <si>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</si>
  <si>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</si>
  <si>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</si>
  <si>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</si>
  <si>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</si>
  <si>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</si>
  <si>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</si>
  <si>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</si>
  <si>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</si>
  <si>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</si>
  <si>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</si>
  <si>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</si>
  <si>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</si>
  <si>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</si>
  <si>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</si>
  <si>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</si>
  <si>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</si>
  <si>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</si>
  <si>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</si>
  <si>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</si>
  <si>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</si>
  <si>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</si>
  <si>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</si>
  <si>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</si>
  <si>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</si>
  <si>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</si>
  <si>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</si>
  <si>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</si>
  <si>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</si>
  <si>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</si>
  <si>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</si>
  <si>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</si>
  <si>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</si>
  <si>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</si>
  <si>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</si>
  <si>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</si>
  <si>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</si>
  <si>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</si>
  <si>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</si>
  <si>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</si>
  <si>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</si>
  <si>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</si>
  <si>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</si>
  <si>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</si>
  <si>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</si>
  <si>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</si>
  <si>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</si>
  <si>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</si>
  <si>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</si>
  <si>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</si>
  <si>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</si>
  <si>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</si>
  <si>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</si>
  <si>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</si>
  <si>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</si>
  <si>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</si>
  <si>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</si>
  <si>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</si>
  <si>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</si>
  <si>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</si>
  <si>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</si>
  <si>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</si>
  <si>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</si>
  <si>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</si>
  <si>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</si>
  <si>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</si>
  <si>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</si>
  <si>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</si>
  <si>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</si>
  <si>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</si>
  <si>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</si>
  <si>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</si>
  <si>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</si>
  <si>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</si>
  <si>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</si>
  <si>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</si>
  <si>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</si>
  <si>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</si>
  <si>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</si>
  <si>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</si>
  <si>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</si>
  <si>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</si>
  <si>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</si>
  <si>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</si>
  <si>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</si>
  <si>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</si>
  <si>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</si>
  <si>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</si>
  <si>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</si>
  <si>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</si>
  <si>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</si>
  <si>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</si>
  <si>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</si>
  <si>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</si>
  <si>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</si>
  <si>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</si>
  <si>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</si>
  <si>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</si>
  <si>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</si>
  <si>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</si>
  <si>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</si>
  <si>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</si>
  <si>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</si>
  <si>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</si>
  <si>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</si>
  <si>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</si>
  <si>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</si>
  <si>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</si>
  <si>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</si>
  <si>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</si>
  <si>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</si>
  <si>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</si>
  <si>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</si>
  <si>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</si>
  <si>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</si>
  <si>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</si>
  <si>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</si>
  <si>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</si>
  <si>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</si>
  <si>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</si>
  <si>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</si>
  <si>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</si>
  <si>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</si>
  <si>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</si>
  <si>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</si>
  <si>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</si>
  <si>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</si>
  <si>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</si>
  <si>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</si>
  <si>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</si>
  <si>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</si>
  <si>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</si>
  <si>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</si>
  <si>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</si>
  <si>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</si>
  <si>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</si>
  <si>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</si>
  <si>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</si>
  <si>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</si>
  <si>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</si>
  <si>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</si>
  <si>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</si>
  <si>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</si>
  <si>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</si>
  <si>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</si>
  <si>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</si>
  <si>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</si>
  <si>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</si>
  <si>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</si>
  <si>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</si>
  <si>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</si>
  <si>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</si>
  <si>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</si>
  <si>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</si>
  <si>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</si>
  <si>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</si>
  <si>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</si>
  <si>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</si>
  <si>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</si>
  <si>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</si>
  <si>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</si>
  <si>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</si>
  <si>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</si>
  <si>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</si>
  <si>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</si>
  <si>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</si>
  <si>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</si>
  <si>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</si>
  <si>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</si>
  <si>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</si>
  <si>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</si>
  <si>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</si>
  <si>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</si>
  <si>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</si>
  <si>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</si>
  <si>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</si>
  <si>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</si>
  <si>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</si>
  <si>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</si>
  <si>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</si>
  <si>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</si>
  <si>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</si>
  <si>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</si>
  <si>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</si>
  <si>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</si>
  <si>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</si>
  <si>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</si>
  <si>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</si>
  <si>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</si>
  <si>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</si>
  <si>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</si>
  <si>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</si>
  <si>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</si>
  <si>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</si>
  <si>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</si>
  <si>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</si>
  <si>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</si>
  <si>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</si>
  <si>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</si>
  <si>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</si>
  <si>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</si>
  <si>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</si>
  <si>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</si>
  <si>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</si>
  <si>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</si>
  <si>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</si>
  <si>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</si>
  <si>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</si>
  <si>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</si>
  <si>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</si>
  <si>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</si>
  <si>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</si>
  <si>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</si>
  <si>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</si>
  <si>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</si>
  <si>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</si>
  <si>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</si>
  <si>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</si>
  <si>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</si>
  <si>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</si>
  <si>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</si>
  <si>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</si>
  <si>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</si>
  <si>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</si>
  <si>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</si>
  <si>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</si>
  <si>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</si>
  <si>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</si>
  <si>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</si>
  <si>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</si>
  <si>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</si>
  <si>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</si>
  <si>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</si>
  <si>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</si>
  <si>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</si>
  <si>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</si>
  <si>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</si>
  <si>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</si>
  <si>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</si>
  <si>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</si>
  <si>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</si>
  <si>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</si>
  <si>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</si>
  <si>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</si>
  <si>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</si>
  <si>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</si>
  <si>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</si>
  <si>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</si>
  <si>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</si>
  <si>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</si>
  <si>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</si>
  <si>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</si>
  <si>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</si>
  <si>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</si>
  <si>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</si>
  <si>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</si>
  <si>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</si>
  <si>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</si>
  <si>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</si>
  <si>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</si>
  <si>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</si>
  <si>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</si>
  <si>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</si>
  <si>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</si>
  <si>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</si>
  <si>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</si>
  <si>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</si>
  <si>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</si>
  <si>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</si>
  <si>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</si>
  <si>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</si>
  <si>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</si>
  <si>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</si>
  <si>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</si>
  <si>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</si>
  <si>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</si>
  <si>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</si>
  <si>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</si>
  <si>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</si>
  <si>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</si>
  <si>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</si>
  <si>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</si>
  <si>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</si>
  <si>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</si>
  <si>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</si>
  <si>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</si>
  <si>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</si>
  <si>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</si>
  <si>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</si>
  <si>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</si>
  <si>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</si>
  <si>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</si>
  <si>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</si>
  <si>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</si>
  <si>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</si>
  <si>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</si>
  <si>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</si>
  <si>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</si>
  <si>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</si>
  <si>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</si>
  <si>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</si>
  <si>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</si>
  <si>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</si>
  <si>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</si>
  <si>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</si>
  <si>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</si>
  <si>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</si>
  <si>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</si>
  <si>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</si>
  <si>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</si>
  <si>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</si>
  <si>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</si>
  <si>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</si>
  <si>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</si>
  <si>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</si>
  <si>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</si>
  <si>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</si>
  <si>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</si>
  <si>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</si>
  <si>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</si>
  <si>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</si>
  <si>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</si>
  <si>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</si>
  <si>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</si>
  <si>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</si>
  <si>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</si>
  <si>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</si>
  <si>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</si>
  <si>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</si>
  <si>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</si>
  <si>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</si>
  <si>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</si>
  <si>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</si>
  <si>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</si>
  <si>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</si>
  <si>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</si>
  <si>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</si>
  <si>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</si>
  <si>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</si>
  <si>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</si>
  <si>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</si>
  <si>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</si>
  <si>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</si>
  <si>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</si>
  <si>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</si>
  <si>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</si>
  <si>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</si>
  <si>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</si>
  <si>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</si>
  <si>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</si>
  <si>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</si>
  <si>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</si>
  <si>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</si>
  <si>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</si>
  <si>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</si>
  <si>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</si>
  <si>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</si>
  <si>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</si>
  <si>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</si>
  <si>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</si>
  <si>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</si>
  <si>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</si>
  <si>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</si>
  <si>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</si>
  <si>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</si>
  <si>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</si>
  <si>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</si>
  <si>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</si>
  <si>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</si>
  <si>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</si>
  <si>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</si>
  <si>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</si>
  <si>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</si>
  <si>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</si>
  <si>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</si>
  <si>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</si>
  <si>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</si>
  <si>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</si>
  <si>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</si>
  <si>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</si>
  <si>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</si>
  <si>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</si>
  <si>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</si>
  <si>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</si>
  <si>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</si>
  <si>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</si>
  <si>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</si>
  <si>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</si>
  <si>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</si>
  <si>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</si>
  <si>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</si>
  <si>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</si>
  <si>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</si>
  <si>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</si>
  <si>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</si>
  <si>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</si>
  <si>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</si>
  <si>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</si>
  <si>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</si>
  <si>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</si>
  <si>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</si>
  <si>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</si>
  <si>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</si>
  <si>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</si>
  <si>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</si>
  <si>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</si>
  <si>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</si>
  <si>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</si>
  <si>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</si>
  <si>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</si>
  <si>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</si>
  <si>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</si>
  <si>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</si>
  <si>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</si>
  <si>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</si>
  <si>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</si>
  <si>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</si>
  <si>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</si>
  <si>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</si>
  <si>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</si>
  <si>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</si>
  <si>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</si>
  <si>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</si>
  <si>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</si>
  <si>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</si>
  <si>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</si>
  <si>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</si>
  <si>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</si>
  <si>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</si>
  <si>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</si>
  <si>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</si>
  <si>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</si>
  <si>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</si>
  <si>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</si>
  <si>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</si>
  <si>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</si>
  <si>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</si>
  <si>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</si>
  <si>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</si>
  <si>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</si>
  <si>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</si>
  <si>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</si>
  <si>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</si>
  <si>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</si>
  <si>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</si>
  <si>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</si>
  <si>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</si>
  <si>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</si>
  <si>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</si>
  <si>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</si>
  <si>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</si>
  <si>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</si>
  <si>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</si>
  <si>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</si>
  <si>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</si>
  <si>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</si>
  <si>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</si>
  <si>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</si>
  <si>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</si>
  <si>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</si>
  <si>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</si>
  <si>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</si>
  <si>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</si>
  <si>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</si>
  <si>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</si>
  <si>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</si>
  <si>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</si>
  <si>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</si>
  <si>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</si>
  <si>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</si>
  <si>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</si>
  <si>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</si>
  <si>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</si>
  <si>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</si>
  <si>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</si>
  <si>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</si>
  <si>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</si>
  <si>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</si>
  <si>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</si>
  <si>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</si>
  <si>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</si>
  <si>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</si>
  <si>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</si>
  <si>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</si>
  <si>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</si>
  <si>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</si>
  <si>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</si>
  <si>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</si>
  <si>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</si>
  <si>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</si>
  <si>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</si>
  <si>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</si>
  <si>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</si>
  <si>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</si>
  <si>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</si>
  <si>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</si>
  <si>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</si>
  <si>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</si>
  <si>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</si>
  <si>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</si>
  <si>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</si>
  <si>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</si>
  <si>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</si>
  <si>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</si>
  <si>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</si>
  <si>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</si>
  <si>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</si>
  <si>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</si>
  <si>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</si>
  <si>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</si>
  <si>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</si>
  <si>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</si>
  <si>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</si>
  <si>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</si>
  <si>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</si>
  <si>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</si>
  <si>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</si>
  <si>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</si>
  <si>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</si>
  <si>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</si>
  <si>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</si>
  <si>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</si>
  <si>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</si>
  <si>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</si>
  <si>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</si>
  <si>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</si>
  <si>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</si>
  <si>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</si>
  <si>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</si>
  <si>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</si>
  <si>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</si>
  <si>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</si>
  <si>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</si>
  <si>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</si>
  <si>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</si>
  <si>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</si>
  <si>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</si>
  <si>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</si>
  <si>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</si>
  <si>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</si>
  <si>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</si>
  <si>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</si>
  <si>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</si>
  <si>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</si>
  <si>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</si>
  <si>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</si>
  <si>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</si>
  <si>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</si>
  <si>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</si>
  <si>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</si>
  <si>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</si>
  <si>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</si>
  <si>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</si>
  <si>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</si>
  <si>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</si>
  <si>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</si>
  <si>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</si>
  <si>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</si>
  <si>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</si>
  <si>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</si>
  <si>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</si>
  <si>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</si>
  <si>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</si>
  <si>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</si>
  <si>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</si>
  <si>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</si>
  <si>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</si>
  <si>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</si>
  <si>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</si>
  <si>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</si>
  <si>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</si>
  <si>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</si>
  <si>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</si>
  <si>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</si>
  <si>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</si>
  <si>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</si>
  <si>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</si>
  <si>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</si>
  <si>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</si>
  <si>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</si>
  <si>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</si>
  <si>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</si>
  <si>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</si>
  <si>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</si>
  <si>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</si>
  <si>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</si>
  <si>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</si>
  <si>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</si>
  <si>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</si>
  <si>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</si>
  <si>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</si>
  <si>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</si>
  <si>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</si>
  <si>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</si>
  <si>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</si>
  <si>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</si>
  <si>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</si>
  <si>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</si>
  <si>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</si>
  <si>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</si>
  <si>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</si>
  <si>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</si>
  <si>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</si>
  <si>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</si>
  <si>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</si>
  <si>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</si>
  <si>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</si>
  <si>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</si>
  <si>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</si>
  <si>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</si>
  <si>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</si>
  <si>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</si>
  <si>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</si>
  <si>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</si>
  <si>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</si>
  <si>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</si>
  <si>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</si>
  <si>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</si>
  <si>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</si>
  <si>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</si>
  <si>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</si>
  <si>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</si>
  <si>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</si>
  <si>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</si>
  <si>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</si>
  <si>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</si>
  <si>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</si>
  <si>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</si>
  <si>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</si>
  <si>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</si>
  <si>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</si>
  <si>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</si>
  <si>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</si>
  <si>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</si>
  <si>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</si>
  <si>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</si>
  <si>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</si>
  <si>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</si>
  <si>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</si>
  <si>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</si>
  <si>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</si>
  <si>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</si>
  <si>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</si>
  <si>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</si>
  <si>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</si>
  <si>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</si>
  <si>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</si>
  <si>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</si>
  <si>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</si>
  <si>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</si>
  <si>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</si>
  <si>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</si>
  <si>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</si>
  <si>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</si>
  <si>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</si>
  <si>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</si>
  <si>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</si>
  <si>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</si>
  <si>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</si>
  <si>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</si>
  <si>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</si>
  <si>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</si>
  <si>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</si>
  <si>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</si>
  <si>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</si>
  <si>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</si>
  <si>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</si>
  <si>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</si>
  <si>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</si>
  <si>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</si>
  <si>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</si>
  <si>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</si>
  <si>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</si>
  <si>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</si>
  <si>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</si>
  <si>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</si>
  <si>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</si>
  <si>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</si>
  <si>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</si>
  <si>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</si>
  <si>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</si>
  <si>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</si>
  <si>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</si>
  <si>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</si>
  <si>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</si>
  <si>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</si>
  <si>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</si>
  <si>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</si>
  <si>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</si>
  <si>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</si>
  <si>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</si>
  <si>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</si>
  <si>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</si>
  <si>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</si>
  <si>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</si>
  <si>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</si>
  <si>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</si>
  <si>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</si>
  <si>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</si>
  <si>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</si>
  <si>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</si>
  <si>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</si>
  <si>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</si>
  <si>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</si>
  <si>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</si>
  <si>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</si>
  <si>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</si>
  <si>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</si>
  <si>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</si>
  <si>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</si>
  <si>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</si>
  <si>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</si>
  <si>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</si>
  <si>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</si>
  <si>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</si>
  <si>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</si>
  <si>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</si>
  <si>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</si>
  <si>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</si>
  <si>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</si>
  <si>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</si>
  <si>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</si>
  <si>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</si>
  <si>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</si>
  <si>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</si>
  <si>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</si>
  <si>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</si>
  <si>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</si>
  <si>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</si>
  <si>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</si>
  <si>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</si>
  <si>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</si>
  <si>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</si>
  <si>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</si>
  <si>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</si>
  <si>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</si>
  <si>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</si>
  <si>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</si>
  <si>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</si>
  <si>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</si>
  <si>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</si>
  <si>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</si>
  <si>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</si>
  <si>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</si>
  <si>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</si>
  <si>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</si>
  <si>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</si>
  <si>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</si>
  <si>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</si>
  <si>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</si>
  <si>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</si>
  <si>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</si>
  <si>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</si>
  <si>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</si>
  <si>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</si>
  <si>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</si>
  <si>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</si>
  <si>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</si>
  <si>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</si>
  <si>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</si>
  <si>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</si>
  <si>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</si>
  <si>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</si>
  <si>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</si>
  <si>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</si>
  <si>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</si>
  <si>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</si>
  <si>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</si>
  <si>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</si>
  <si>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</si>
  <si>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</si>
  <si>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</si>
  <si>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</si>
  <si>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</si>
  <si>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</si>
  <si>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</si>
  <si>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</si>
  <si>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</si>
  <si>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</si>
  <si>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</si>
  <si>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</si>
  <si>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</si>
  <si>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</si>
  <si>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</si>
  <si>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</si>
  <si>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</si>
  <si>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</si>
  <si>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</si>
  <si>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</si>
  <si>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</si>
  <si>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</si>
  <si>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</si>
  <si>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</si>
  <si>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</si>
  <si>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</si>
  <si>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</si>
  <si>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</si>
  <si>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</si>
  <si>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</si>
  <si>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</si>
  <si>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</si>
  <si>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</si>
  <si>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</si>
  <si>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</si>
  <si>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</si>
  <si>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</si>
  <si>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</si>
  <si>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</si>
  <si>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</si>
  <si>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</si>
  <si>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</si>
  <si>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</si>
  <si>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</si>
  <si>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</si>
  <si>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</si>
  <si>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</si>
  <si>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</si>
  <si>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</si>
  <si>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</si>
  <si>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</si>
  <si>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</si>
  <si>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</si>
  <si>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</si>
  <si>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</si>
  <si>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</si>
  <si>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</si>
  <si>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</si>
  <si>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</si>
  <si>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</si>
  <si>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</si>
  <si>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</si>
  <si>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</si>
  <si>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</si>
  <si>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</si>
  <si>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</si>
  <si>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</si>
  <si>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</si>
  <si>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</si>
  <si>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</si>
  <si>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</si>
  <si>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</si>
  <si>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</si>
  <si>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</si>
  <si>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</si>
  <si>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</si>
  <si>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</si>
  <si>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</si>
  <si>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</si>
  <si>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</si>
  <si>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</si>
  <si>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</si>
  <si>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</si>
  <si>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</si>
  <si>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</si>
  <si>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</si>
  <si>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</si>
  <si>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</si>
  <si>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</si>
  <si>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</si>
  <si>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</si>
  <si>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</si>
  <si>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</si>
  <si>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</si>
  <si>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</si>
  <si>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</si>
  <si>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</si>
  <si>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</si>
  <si>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</si>
  <si>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</si>
  <si>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</si>
  <si>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</si>
  <si>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</si>
  <si>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</si>
  <si>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</si>
  <si>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</si>
  <si>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</si>
  <si>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</si>
  <si>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</si>
  <si>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</si>
  <si>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</si>
  <si>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</si>
  <si>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</si>
  <si>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</si>
  <si>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</si>
  <si>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</si>
  <si>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</si>
  <si>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</si>
  <si>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</si>
  <si>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</si>
  <si>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</si>
  <si>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</si>
  <si>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</si>
  <si>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</si>
  <si>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</si>
  <si>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</si>
  <si>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</si>
  <si>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</si>
  <si>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</si>
  <si>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</si>
  <si>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</si>
  <si>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</si>
  <si>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</si>
  <si>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</si>
  <si>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</si>
  <si>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</si>
  <si>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</si>
  <si>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</si>
  <si>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</si>
  <si>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</si>
  <si>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</si>
  <si>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</si>
  <si>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</si>
  <si>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</si>
  <si>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</si>
  <si>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</si>
  <si>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</si>
  <si>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</si>
  <si>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</si>
  <si>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</si>
  <si>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</si>
  <si>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</si>
  <si>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</si>
  <si>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</si>
  <si>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</si>
  <si>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</si>
  <si>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</si>
  <si>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</si>
  <si>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</si>
  <si>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</si>
  <si>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</si>
  <si>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</si>
  <si>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</si>
  <si>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</si>
  <si>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</si>
  <si>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</si>
  <si>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</si>
  <si>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</si>
  <si>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</si>
  <si>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</si>
  <si>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</si>
  <si>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</si>
  <si>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</si>
  <si>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</si>
  <si>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</si>
  <si>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</si>
  <si>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</si>
  <si>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</si>
  <si>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</si>
  <si>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</si>
  <si>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</si>
  <si>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</si>
  <si>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</si>
  <si>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</si>
  <si>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</si>
  <si>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</si>
  <si>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</si>
  <si>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</si>
  <si>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</si>
  <si>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</si>
  <si>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</si>
  <si>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</si>
  <si>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</si>
  <si>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</si>
  <si>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</si>
  <si>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</si>
  <si>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</si>
  <si>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</si>
  <si>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</si>
  <si>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</si>
  <si>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</si>
  <si>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</si>
  <si>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</si>
  <si>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</si>
  <si>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</si>
  <si>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</si>
  <si>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</si>
  <si>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</si>
  <si>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</si>
  <si>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</si>
  <si>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</si>
  <si>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</si>
  <si>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</si>
  <si>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</si>
  <si>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</si>
  <si>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</si>
  <si>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</si>
  <si>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</si>
  <si>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</si>
  <si>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</si>
  <si>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</si>
  <si>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</si>
  <si>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</si>
  <si>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</si>
  <si>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</si>
  <si>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</si>
  <si>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</si>
  <si>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</si>
  <si>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</si>
  <si>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</si>
  <si>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</si>
  <si>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</si>
  <si>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</si>
  <si>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</si>
  <si>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</si>
  <si>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</si>
  <si>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</si>
  <si>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</si>
  <si>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</si>
  <si>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</si>
  <si>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</si>
  <si>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</si>
  <si>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</si>
  <si>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</si>
  <si>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</si>
  <si>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</si>
  <si>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</si>
  <si>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</si>
  <si>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</si>
  <si>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</si>
  <si>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</si>
  <si>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</si>
  <si>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</si>
  <si>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</si>
  <si>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</si>
  <si>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</si>
  <si>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</si>
  <si>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</si>
  <si>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</si>
  <si>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</si>
  <si>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</si>
  <si>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</si>
  <si>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</si>
  <si>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</si>
  <si>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</si>
  <si>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</si>
  <si>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</si>
  <si>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</si>
  <si>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</si>
  <si>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</si>
  <si>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</si>
  <si>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</si>
  <si>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</si>
  <si>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</si>
  <si>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</si>
  <si>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</si>
  <si>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</si>
  <si>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</si>
  <si>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</si>
  <si>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</si>
  <si>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</si>
  <si>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</si>
  <si>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</si>
  <si>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</si>
  <si>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</si>
  <si>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</si>
  <si>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</si>
  <si>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</si>
  <si>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</si>
  <si>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</si>
  <si>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</si>
  <si>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</si>
  <si>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</si>
  <si>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</si>
  <si>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</si>
  <si>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</si>
  <si>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</si>
  <si>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</si>
  <si>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</si>
  <si>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</si>
  <si>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</si>
  <si>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</si>
  <si>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</si>
  <si>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</si>
  <si>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</si>
  <si>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</si>
  <si>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</si>
  <si>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</si>
  <si>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</si>
  <si>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</si>
  <si>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</si>
  <si>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</si>
  <si>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</si>
  <si>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</si>
  <si>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</si>
  <si>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</si>
  <si>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</si>
  <si>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</si>
  <si>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</si>
  <si>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</si>
  <si>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</si>
  <si>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</si>
  <si>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</si>
  <si>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</si>
  <si>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</si>
  <si>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</si>
  <si>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</si>
  <si>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</si>
  <si>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</si>
  <si>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</si>
  <si>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</si>
  <si>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</si>
  <si>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</si>
  <si>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</si>
  <si>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</si>
  <si>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</si>
  <si>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</si>
  <si>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</si>
  <si>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</si>
  <si>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</si>
  <si>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</si>
  <si>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</si>
  <si>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</si>
  <si>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</si>
  <si>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</si>
  <si>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</si>
  <si>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</si>
  <si>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</si>
  <si>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</si>
  <si>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</si>
  <si>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</si>
  <si>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</si>
  <si>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</si>
  <si>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</si>
  <si>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</si>
  <si>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</si>
  <si>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</si>
  <si>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</si>
  <si>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</si>
  <si>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</si>
  <si>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</si>
  <si>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</si>
  <si>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</si>
  <si>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</si>
  <si>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</si>
  <si>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</si>
  <si>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</si>
  <si>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</si>
  <si>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</si>
  <si>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</si>
  <si>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</si>
  <si>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</si>
  <si>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</si>
  <si>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</si>
  <si>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</si>
  <si>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</si>
  <si>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</si>
  <si>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</si>
  <si>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</si>
  <si>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</si>
  <si>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</si>
  <si>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</si>
  <si>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</si>
  <si>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</si>
  <si>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</si>
  <si>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</si>
  <si>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</si>
  <si>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</si>
  <si>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</si>
  <si>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</si>
  <si>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</si>
  <si>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</si>
  <si>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</si>
  <si>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</si>
  <si>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</si>
  <si>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</si>
  <si>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</si>
  <si>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</si>
  <si>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</si>
  <si>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</si>
  <si>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</si>
  <si>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</si>
  <si>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</si>
  <si>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</si>
  <si>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</si>
  <si>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</si>
  <si>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</si>
  <si>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</si>
  <si>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</si>
  <si>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</si>
  <si>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</si>
  <si>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</si>
  <si>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</si>
  <si>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</si>
  <si>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</si>
  <si>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</si>
  <si>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</si>
  <si>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</si>
  <si>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</si>
  <si>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</si>
  <si>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</si>
  <si>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</si>
  <si>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</si>
  <si>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</si>
  <si>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</si>
  <si>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</si>
  <si>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</si>
  <si>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</si>
  <si>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</si>
  <si>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</si>
  <si>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</si>
  <si>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</si>
  <si>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</si>
  <si>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</si>
  <si>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</si>
  <si>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</si>
  <si>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</si>
  <si>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</si>
  <si>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</si>
  <si>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</si>
  <si>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</si>
  <si>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</si>
  <si>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</si>
  <si>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</si>
  <si>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</si>
  <si>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</si>
  <si>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</si>
  <si>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</si>
  <si>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</si>
  <si>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</si>
  <si>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</si>
  <si>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</si>
  <si>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</si>
  <si>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</si>
  <si>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</si>
  <si>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</si>
  <si>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</si>
  <si>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</si>
  <si>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</si>
  <si>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</si>
  <si>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</si>
  <si>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</si>
  <si>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</si>
  <si>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</si>
  <si>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</si>
  <si>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</si>
  <si>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</si>
  <si>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</si>
  <si>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</si>
  <si>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</si>
  <si>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</si>
  <si>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</si>
  <si>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</si>
  <si>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</si>
  <si>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</si>
  <si>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</si>
  <si>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</si>
  <si>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</si>
  <si>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</si>
  <si>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</si>
  <si>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</si>
  <si>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</si>
  <si>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</si>
  <si>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</si>
  <si>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</si>
  <si>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</si>
  <si>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</si>
  <si>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</si>
  <si>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</si>
  <si>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</si>
  <si>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</si>
  <si>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</si>
  <si>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</si>
  <si>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</si>
  <si>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</si>
  <si>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</si>
  <si>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</si>
  <si>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</si>
  <si>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</si>
  <si>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</si>
  <si>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</si>
  <si>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</si>
  <si>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</si>
  <si>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</si>
  <si>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</si>
  <si>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</si>
  <si>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</si>
  <si>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</si>
  <si>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</si>
  <si>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</si>
  <si>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</si>
  <si>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</si>
  <si>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</si>
  <si>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</si>
  <si>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</si>
  <si>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</si>
  <si>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</si>
  <si>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</si>
  <si>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</si>
  <si>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</si>
  <si>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</si>
  <si>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</si>
  <si>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</si>
  <si>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</si>
  <si>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</si>
  <si>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</si>
  <si>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</si>
  <si>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</si>
  <si>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</si>
  <si>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</si>
  <si>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</si>
  <si>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</si>
  <si>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</si>
  <si>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</si>
  <si>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</si>
  <si>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</si>
  <si>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</si>
  <si>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</si>
  <si>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</si>
  <si>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</si>
  <si>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</si>
  <si>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</si>
  <si>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</si>
  <si>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</si>
  <si>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</si>
  <si>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</si>
  <si>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</si>
  <si>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</si>
  <si>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</si>
  <si>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</si>
  <si>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</si>
  <si>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</si>
  <si>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</si>
  <si>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</si>
  <si>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</si>
  <si>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</si>
  <si>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</si>
  <si>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</si>
  <si>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</si>
  <si>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</si>
  <si>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</si>
  <si>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</si>
  <si>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</si>
  <si>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</si>
  <si>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</si>
  <si>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</si>
  <si>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</si>
  <si>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</si>
  <si>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</si>
  <si>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</si>
  <si>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</si>
  <si>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</si>
  <si>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</si>
  <si>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</si>
  <si>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</si>
  <si>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</si>
  <si>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</si>
  <si>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</si>
  <si>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</si>
  <si>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</si>
  <si>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</si>
  <si>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</si>
  <si>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</si>
  <si>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</si>
  <si>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</si>
  <si>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</si>
  <si>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</si>
  <si>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</si>
  <si>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</si>
  <si>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</si>
  <si>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</si>
  <si>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</si>
  <si>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</si>
  <si>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</si>
  <si>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</si>
  <si>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</si>
  <si>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</si>
  <si>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</si>
  <si>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</si>
  <si>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</si>
  <si>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</si>
  <si>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</si>
  <si>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</si>
  <si>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</si>
  <si>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</si>
  <si>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</si>
  <si>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</si>
  <si>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</si>
  <si>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</si>
  <si>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</si>
  <si>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</si>
  <si>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</si>
  <si>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</si>
  <si>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</si>
  <si>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</si>
  <si>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</si>
  <si>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</si>
  <si>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</si>
  <si>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</si>
  <si>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</si>
  <si>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</si>
  <si>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</si>
  <si>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</si>
  <si>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</si>
  <si>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</si>
  <si>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</si>
  <si>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</si>
  <si>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</si>
  <si>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</si>
  <si>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</si>
  <si>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</si>
  <si>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</si>
  <si>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</si>
  <si>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</si>
  <si>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</si>
  <si>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</si>
  <si>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</si>
  <si>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</si>
  <si>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</si>
  <si>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</si>
  <si>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</si>
  <si>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</si>
  <si>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</si>
  <si>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</si>
  <si>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</si>
  <si>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</si>
  <si>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</si>
  <si>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</si>
  <si>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</si>
  <si>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</si>
  <si>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</si>
  <si>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</si>
  <si>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</si>
  <si>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</si>
  <si>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</si>
  <si>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</si>
  <si>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</si>
  <si>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</si>
  <si>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</si>
  <si>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</si>
  <si>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</si>
  <si>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</si>
  <si>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</si>
  <si>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</si>
  <si>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</si>
  <si>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</si>
  <si>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</si>
  <si>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</si>
  <si>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</si>
  <si>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</si>
  <si>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</si>
  <si>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</si>
  <si>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</si>
  <si>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</si>
  <si>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</si>
  <si>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</si>
  <si>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</si>
  <si>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</si>
  <si>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</si>
  <si>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</si>
  <si>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</si>
  <si>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</si>
  <si>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</si>
  <si>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</si>
  <si>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</si>
  <si>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</si>
  <si>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</si>
  <si>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</si>
  <si>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</si>
  <si>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</si>
  <si>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</si>
  <si>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</si>
  <si>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</si>
  <si>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</si>
  <si>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</si>
  <si>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</si>
  <si>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</si>
  <si>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</si>
  <si>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</si>
  <si>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</si>
  <si>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</si>
  <si>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</si>
  <si>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</si>
  <si>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</si>
  <si>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</si>
  <si>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</si>
  <si>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</si>
  <si>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</si>
  <si>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</si>
  <si>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</si>
  <si>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</si>
  <si>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</si>
  <si>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</si>
  <si>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</si>
  <si>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</si>
  <si>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</si>
  <si>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</si>
  <si>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</si>
  <si>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</si>
  <si>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</si>
  <si>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</si>
  <si>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</si>
  <si>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</si>
  <si>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</si>
  <si>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</si>
  <si>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</si>
  <si>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</si>
  <si>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</si>
  <si>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</si>
  <si>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</si>
  <si>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</si>
  <si>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</si>
  <si>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</si>
  <si>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</si>
  <si>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</si>
  <si>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</si>
  <si>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</si>
  <si>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</si>
  <si>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</si>
  <si>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</si>
  <si>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</si>
  <si>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</si>
  <si>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</si>
  <si>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</si>
  <si>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</si>
  <si>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</si>
  <si>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</si>
  <si>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</si>
  <si>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</si>
  <si>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</si>
  <si>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</si>
  <si>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</si>
  <si>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</si>
  <si>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</si>
  <si>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</si>
  <si>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</si>
  <si>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</si>
  <si>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</si>
  <si>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</si>
  <si>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</si>
  <si>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</si>
  <si>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</si>
  <si>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</si>
  <si>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</si>
  <si>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</si>
  <si>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</si>
  <si>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</si>
  <si>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</si>
  <si>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</si>
  <si>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</si>
  <si>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</si>
  <si>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</si>
  <si>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</si>
  <si>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</si>
  <si>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</si>
  <si>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</si>
  <si>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</si>
  <si>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</si>
  <si>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</si>
  <si>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</si>
  <si>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</si>
  <si>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</si>
  <si>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</si>
  <si>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</si>
  <si>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</si>
  <si>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</si>
  <si>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</si>
  <si>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</si>
  <si>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</si>
  <si>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</si>
  <si>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</si>
  <si>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</si>
  <si>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</si>
  <si>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</si>
  <si>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</si>
  <si>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</si>
  <si>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</si>
  <si>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</si>
  <si>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</si>
  <si>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</si>
  <si>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</si>
  <si>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</si>
  <si>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</si>
  <si>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</si>
  <si>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</si>
  <si>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</si>
  <si>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</si>
  <si>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</si>
  <si>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</si>
  <si>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</si>
  <si>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</si>
  <si>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</si>
  <si>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</si>
  <si>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</si>
  <si>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</si>
  <si>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</si>
  <si>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</si>
  <si>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</si>
  <si>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</si>
  <si>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</si>
  <si>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</si>
  <si>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</si>
  <si>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</si>
  <si>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</si>
  <si>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</si>
  <si>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</si>
  <si>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</si>
  <si>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</si>
  <si>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</si>
  <si>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</si>
  <si>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</si>
  <si>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</si>
  <si>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</si>
  <si>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</si>
  <si>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</si>
  <si>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</si>
  <si>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</si>
  <si>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</si>
  <si>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</si>
  <si>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</si>
  <si>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</si>
  <si>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</si>
  <si>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</si>
  <si>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</si>
  <si>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</si>
  <si>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</si>
  <si>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</si>
  <si>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</si>
  <si>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</si>
  <si>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</si>
  <si>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</si>
  <si>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</si>
  <si>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</si>
  <si>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</si>
  <si>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</si>
  <si>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</si>
  <si>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</si>
  <si>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</si>
  <si>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</si>
  <si>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</si>
  <si>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</si>
  <si>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</si>
  <si>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</si>
  <si>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</si>
  <si>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</si>
  <si>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</si>
  <si>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</si>
  <si>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</si>
  <si>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</si>
  <si>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</si>
  <si>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</si>
  <si>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</si>
  <si>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</si>
  <si>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</si>
  <si>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</si>
  <si>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</si>
  <si>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</si>
  <si>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</si>
  <si>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</si>
  <si>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</si>
  <si>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</si>
  <si>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</si>
  <si>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</si>
  <si>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</si>
  <si>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</si>
  <si>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</si>
  <si>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</si>
  <si>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</si>
  <si>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</si>
  <si>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</si>
  <si>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</si>
  <si>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</si>
  <si>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</si>
  <si>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</si>
  <si>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</si>
  <si>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</si>
  <si>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</si>
  <si>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</si>
  <si>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</si>
  <si>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</si>
  <si>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</si>
  <si>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</si>
  <si>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</si>
  <si>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</si>
  <si>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</si>
  <si>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</si>
  <si>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</si>
  <si>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</si>
  <si>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</si>
  <si>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</si>
  <si>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</si>
  <si>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</si>
  <si>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</si>
  <si>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</si>
  <si>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</si>
  <si>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</si>
  <si>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</si>
  <si>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</si>
  <si>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</si>
  <si>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</si>
  <si>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</si>
  <si>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</si>
  <si>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</si>
  <si>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</si>
  <si>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</si>
  <si>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</si>
  <si>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</si>
  <si>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</si>
  <si>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</si>
  <si>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</si>
  <si>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</si>
  <si>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</si>
  <si>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</si>
  <si>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</si>
  <si>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</si>
  <si>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</si>
  <si>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</si>
  <si>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</si>
  <si>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</si>
  <si>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</si>
  <si>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</si>
  <si>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</si>
  <si>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</si>
  <si>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</si>
  <si>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</si>
  <si>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</si>
  <si>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</si>
  <si>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</si>
  <si>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</si>
  <si>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</si>
  <si>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</si>
  <si>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</si>
  <si>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</si>
  <si>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</si>
  <si>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</si>
  <si>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</si>
  <si>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</si>
  <si>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</si>
  <si>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</si>
  <si>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</si>
  <si>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</si>
  <si>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</si>
  <si>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</si>
  <si>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</si>
  <si>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</si>
  <si>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</si>
  <si>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</si>
  <si>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</si>
  <si>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</si>
  <si>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</si>
  <si>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</si>
  <si>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</si>
  <si>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</si>
  <si>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</si>
  <si>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</si>
  <si>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</si>
  <si>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</si>
  <si>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</si>
  <si>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</si>
  <si>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</si>
  <si>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</si>
  <si>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</si>
  <si>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</si>
  <si>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</si>
  <si>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</si>
  <si>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</si>
  <si>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</si>
  <si>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</si>
  <si>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</si>
  <si>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</si>
  <si>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</si>
  <si>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</si>
  <si>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</si>
  <si>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</si>
  <si>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</si>
  <si>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</si>
  <si>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</si>
  <si>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</si>
  <si>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</si>
  <si>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</si>
  <si>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</si>
  <si>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</si>
  <si>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</si>
  <si>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</si>
  <si>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</si>
  <si>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</si>
  <si>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</si>
  <si>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</si>
  <si>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</si>
  <si>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</si>
  <si>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</si>
  <si>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</si>
  <si>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</si>
  <si>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</si>
  <si>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</si>
  <si>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</si>
  <si>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</si>
  <si>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</si>
  <si>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</si>
  <si>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</si>
  <si>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</si>
  <si>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</si>
  <si>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</si>
  <si>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</si>
  <si>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</si>
  <si>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</si>
  <si>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</si>
  <si>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</si>
  <si>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</si>
  <si>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</si>
  <si>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</si>
  <si>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</si>
  <si>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</si>
  <si>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</si>
  <si>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</si>
  <si>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</si>
  <si>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</si>
  <si>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</si>
  <si>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</si>
  <si>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</si>
  <si>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</si>
  <si>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</si>
  <si>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</si>
  <si>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</si>
  <si>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</si>
  <si>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</si>
  <si>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</si>
  <si>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</si>
  <si>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</si>
  <si>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</si>
  <si>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</si>
  <si>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</si>
  <si>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</si>
  <si>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</si>
  <si>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</si>
  <si>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</si>
  <si>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</si>
  <si>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</si>
  <si>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</si>
  <si>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</si>
  <si>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</si>
  <si>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</si>
  <si>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</si>
  <si>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</si>
  <si>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</si>
  <si>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</si>
  <si>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</si>
  <si>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</si>
  <si>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</si>
  <si>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</si>
  <si>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</si>
  <si>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</si>
  <si>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</si>
  <si>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</si>
  <si>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</si>
  <si>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</si>
  <si>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</si>
  <si>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</si>
  <si>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</si>
  <si>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</si>
  <si>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</si>
  <si>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</si>
  <si>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</si>
  <si>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</si>
  <si>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</si>
  <si>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</si>
  <si>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</si>
  <si>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</si>
  <si>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</si>
  <si>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</si>
  <si>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</si>
  <si>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</si>
  <si>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</si>
  <si>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</si>
  <si>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</si>
  <si>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</si>
  <si>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</si>
  <si>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</si>
  <si>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</si>
  <si>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</si>
  <si>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</si>
  <si>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</si>
  <si>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</si>
  <si>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</si>
  <si>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</si>
  <si>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</si>
  <si>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</si>
  <si>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</si>
  <si>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</si>
  <si>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</si>
  <si>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</si>
  <si>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</si>
  <si>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</si>
  <si>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</si>
  <si>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</si>
  <si>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</si>
  <si>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</si>
  <si>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</si>
  <si>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</si>
  <si>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</si>
  <si>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</si>
  <si>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</si>
  <si>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</si>
  <si>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</si>
  <si>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</si>
  <si>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</si>
  <si>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</si>
  <si>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</si>
  <si>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</si>
  <si>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</si>
  <si>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</si>
  <si>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</si>
  <si>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</si>
  <si>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</si>
  <si>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</si>
  <si>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</si>
  <si>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</si>
  <si>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</si>
  <si>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</si>
  <si>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</si>
  <si>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</si>
  <si>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</si>
  <si>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</si>
  <si>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</si>
  <si>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</si>
  <si>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</si>
  <si>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</si>
  <si>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</si>
  <si>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</si>
  <si>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</si>
  <si>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</si>
  <si>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</si>
  <si>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</si>
  <si>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</si>
  <si>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</si>
  <si>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</si>
  <si>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</si>
  <si>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</si>
  <si>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</si>
  <si>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</si>
  <si>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</si>
  <si>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</si>
  <si>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</si>
  <si>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</si>
  <si>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</si>
  <si>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</si>
  <si>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</si>
  <si>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</si>
  <si>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</si>
  <si>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</si>
  <si>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</si>
  <si>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</si>
  <si>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</si>
  <si>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</si>
  <si>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</si>
  <si>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</si>
  <si>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</si>
  <si>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</si>
  <si>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</si>
  <si>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</si>
  <si>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</si>
  <si>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</si>
  <si>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</si>
  <si>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</si>
  <si>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</si>
  <si>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</si>
  <si>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</si>
  <si>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</si>
  <si>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</si>
  <si>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</si>
  <si>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</si>
  <si>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</si>
  <si>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</si>
  <si>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</si>
  <si>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</si>
  <si>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</si>
  <si>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</si>
  <si>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</si>
  <si>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</si>
  <si>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</si>
  <si>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</si>
  <si>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</si>
  <si>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</si>
  <si>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</si>
  <si>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</si>
  <si>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</si>
  <si>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</si>
  <si>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</si>
  <si>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</si>
  <si>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</si>
  <si>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</si>
  <si>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</si>
  <si>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</si>
  <si>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</si>
  <si>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</si>
  <si>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</si>
  <si>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</si>
  <si>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</si>
  <si>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</si>
  <si>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</si>
  <si>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</si>
  <si>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</si>
  <si>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</si>
  <si>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</si>
  <si>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</si>
  <si>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</si>
  <si>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</si>
  <si>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</si>
  <si>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</si>
  <si>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</si>
  <si>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</si>
  <si>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</si>
  <si>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</si>
  <si>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</si>
  <si>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</si>
  <si>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</si>
  <si>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</si>
  <si>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</si>
  <si>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</si>
  <si>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</si>
  <si>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</si>
  <si>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</si>
  <si>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</si>
  <si>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</si>
  <si>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</si>
  <si>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</si>
  <si>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</si>
  <si>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</si>
  <si>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</si>
  <si>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</si>
  <si>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</si>
  <si>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</si>
  <si>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</si>
  <si>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</si>
  <si>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</si>
  <si>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</si>
  <si>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</si>
  <si>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</si>
  <si>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</si>
  <si>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</si>
  <si>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</si>
  <si>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</si>
  <si>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</si>
  <si>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</si>
  <si>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</si>
  <si>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</si>
  <si>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</si>
  <si>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</si>
  <si>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</si>
  <si>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</si>
  <si>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</si>
  <si>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</si>
  <si>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</si>
  <si>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</si>
  <si>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</si>
  <si>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</si>
  <si>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</si>
  <si>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</si>
  <si>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</si>
  <si>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</si>
  <si>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</si>
  <si>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</si>
  <si>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</si>
  <si>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</si>
  <si>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</si>
  <si>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</si>
  <si>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</si>
  <si>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</si>
  <si>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</si>
  <si>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</si>
  <si>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</si>
  <si>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</si>
  <si>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</si>
  <si>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</si>
  <si>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</si>
  <si>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</si>
  <si>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</si>
  <si>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</si>
  <si>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</si>
  <si>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</si>
  <si>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</si>
  <si>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</si>
  <si>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</si>
  <si>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</si>
  <si>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</si>
  <si>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</si>
  <si>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</si>
  <si>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</si>
  <si>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</si>
  <si>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</si>
  <si>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</si>
  <si>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</si>
  <si>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</si>
  <si>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</si>
  <si>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</si>
  <si>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</si>
  <si>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</si>
  <si>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</si>
  <si>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</si>
  <si>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</si>
  <si>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</si>
  <si>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</si>
  <si>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</si>
  <si>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</si>
  <si>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</si>
  <si>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</si>
  <si>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</si>
  <si>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</si>
  <si>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</si>
  <si>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</si>
  <si>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</si>
  <si>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</si>
  <si>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</si>
  <si>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</si>
  <si>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</si>
  <si>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</si>
  <si>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</si>
  <si>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</si>
  <si>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</si>
  <si>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</si>
  <si>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</si>
  <si>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</si>
  <si>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</si>
  <si>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</si>
  <si>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</si>
  <si>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</si>
  <si>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</si>
  <si>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</si>
  <si>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</si>
  <si>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</si>
  <si>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</si>
  <si>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</si>
  <si>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</si>
  <si>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</si>
  <si>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</si>
  <si>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</si>
  <si>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</si>
  <si>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</si>
  <si>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</si>
  <si>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</si>
  <si>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</si>
  <si>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</si>
  <si>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</si>
  <si>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</si>
  <si>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</si>
  <si>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</si>
  <si>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</si>
  <si>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</si>
  <si>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</si>
  <si>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</si>
  <si>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</si>
  <si>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</si>
  <si>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</si>
  <si>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</si>
  <si>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</si>
  <si>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</si>
  <si>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</si>
  <si>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</si>
  <si>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</si>
  <si>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</si>
  <si>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</si>
  <si>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</si>
  <si>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</si>
  <si>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</si>
  <si>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</si>
  <si>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</si>
  <si>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</si>
  <si>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</si>
  <si>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</si>
  <si>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</si>
  <si>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</si>
  <si>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</si>
  <si>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</si>
  <si>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</si>
  <si>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</si>
  <si>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</si>
  <si>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</si>
  <si>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</si>
  <si>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</si>
  <si>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</si>
  <si>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</si>
  <si>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</si>
  <si>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</si>
  <si>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</si>
  <si>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</si>
  <si>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</si>
  <si>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</si>
  <si>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</si>
  <si>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</si>
  <si>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</si>
  <si>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</si>
  <si>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</si>
  <si>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</si>
  <si>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</si>
  <si>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</si>
  <si>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</si>
  <si>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</si>
  <si>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</si>
  <si>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</si>
  <si>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</si>
  <si>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</si>
  <si>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</si>
  <si>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</si>
  <si>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</si>
  <si>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</si>
  <si>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</si>
  <si>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</si>
  <si>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</si>
  <si>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</si>
  <si>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</si>
  <si>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</si>
  <si>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</si>
  <si>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</si>
  <si>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</si>
  <si>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</si>
  <si>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</si>
  <si>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</si>
  <si>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</si>
  <si>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</si>
  <si>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</si>
  <si>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</si>
  <si>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</si>
  <si>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</si>
  <si>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</si>
  <si>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</si>
  <si>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</si>
  <si>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</si>
  <si>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</si>
  <si>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</si>
  <si>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</si>
  <si>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</si>
  <si>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</si>
  <si>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</si>
  <si>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</si>
  <si>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</si>
  <si>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</si>
  <si>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</si>
  <si>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</si>
  <si>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</si>
  <si>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</si>
  <si>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</si>
  <si>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</si>
  <si>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</si>
  <si>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</si>
  <si>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</si>
  <si>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</si>
  <si>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</si>
  <si>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</si>
  <si>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</si>
  <si>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</si>
  <si>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</si>
  <si>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</si>
  <si>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</si>
  <si>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</si>
  <si>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</si>
  <si>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</si>
  <si>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</si>
  <si>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</si>
  <si>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</si>
  <si>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</si>
  <si>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</si>
  <si>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</si>
  <si>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</si>
  <si>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</si>
  <si>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</si>
  <si>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</si>
  <si>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</si>
  <si>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</si>
  <si>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</si>
  <si>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</si>
  <si>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</si>
  <si>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</si>
  <si>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</si>
  <si>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</si>
  <si>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</si>
  <si>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</si>
  <si>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</si>
  <si>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</si>
  <si>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</si>
  <si>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</si>
  <si>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</si>
  <si>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</si>
  <si>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</si>
  <si>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</si>
  <si>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</si>
  <si>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</si>
  <si>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</si>
  <si>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</si>
  <si>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</si>
  <si>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</si>
  <si>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</si>
  <si>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</si>
  <si>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</si>
  <si>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</si>
  <si>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</si>
  <si>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</si>
  <si>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</si>
  <si>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</si>
  <si>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</si>
  <si>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</si>
  <si>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</si>
  <si>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</si>
  <si>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</si>
  <si>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</si>
  <si>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</si>
  <si>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</si>
  <si>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</si>
  <si>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</si>
  <si>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</si>
  <si>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</si>
  <si>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</si>
  <si>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</si>
  <si>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</si>
  <si>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</si>
  <si>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</si>
  <si>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</si>
  <si>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</si>
  <si>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</si>
  <si>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</si>
  <si>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</si>
  <si>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</si>
  <si>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</si>
  <si>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</si>
  <si>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</si>
  <si>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</si>
  <si>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</si>
  <si>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</si>
  <si>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</si>
  <si>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</si>
  <si>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</si>
  <si>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</si>
  <si>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</si>
  <si>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</si>
  <si>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</si>
  <si>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</si>
  <si>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</si>
  <si>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</si>
  <si>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</si>
  <si>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</si>
  <si>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</si>
  <si>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</si>
  <si>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</si>
  <si>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</si>
  <si>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</si>
  <si>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</si>
  <si>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</si>
  <si>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</si>
  <si>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</si>
  <si>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</si>
  <si>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</si>
  <si>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</si>
  <si>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</si>
  <si>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</si>
  <si>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</si>
  <si>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</si>
  <si>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</si>
  <si>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</si>
  <si>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</si>
  <si>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</si>
  <si>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</si>
  <si>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</si>
  <si>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</si>
  <si>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</si>
  <si>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</si>
  <si>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</si>
  <si>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</si>
  <si>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</si>
  <si>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</si>
  <si>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</si>
  <si>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</si>
  <si>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</si>
  <si>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</si>
  <si>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</si>
  <si>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</si>
  <si>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</si>
  <si>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</si>
  <si>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</si>
  <si>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</si>
  <si>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</si>
  <si>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</si>
  <si>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</si>
  <si>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</si>
  <si>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</si>
  <si>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</si>
  <si>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</si>
  <si>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</si>
  <si>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</si>
  <si>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</si>
  <si>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</si>
  <si>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</si>
  <si>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</si>
  <si>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</si>
  <si>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</si>
  <si>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</si>
  <si>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</si>
  <si>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</si>
  <si>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</si>
  <si>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</si>
  <si>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</si>
  <si>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</si>
  <si>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</si>
  <si>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</si>
  <si>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</si>
  <si>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</si>
  <si>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</si>
  <si>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</si>
  <si>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</si>
  <si>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</si>
  <si>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</si>
  <si>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</si>
  <si>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</si>
  <si>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</si>
  <si>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</si>
  <si>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</si>
  <si>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</si>
  <si>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</si>
  <si>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</si>
  <si>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</si>
  <si>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</si>
  <si>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</si>
  <si>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</si>
  <si>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</si>
  <si>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</si>
  <si>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</si>
  <si>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</si>
  <si>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</si>
  <si>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</si>
  <si>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</si>
  <si>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</si>
  <si>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</si>
  <si>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</si>
  <si>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</si>
  <si>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</si>
  <si>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</si>
  <si>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</si>
  <si>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</si>
  <si>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</si>
  <si>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</si>
  <si>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</si>
  <si>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</si>
  <si>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</si>
  <si>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</si>
  <si>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</si>
  <si>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</si>
  <si>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</si>
  <si>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</si>
  <si>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</si>
  <si>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</si>
  <si>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</si>
  <si>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</si>
  <si>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</si>
  <si>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</si>
  <si>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</si>
  <si>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</si>
  <si>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</si>
  <si>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</si>
  <si>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</si>
  <si>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</si>
  <si>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</si>
  <si>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</si>
  <si>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</si>
  <si>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</si>
  <si>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</si>
  <si>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</si>
  <si>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</si>
  <si>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</si>
  <si>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</si>
  <si>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</si>
  <si>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</si>
  <si>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</si>
  <si>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</si>
  <si>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</si>
  <si>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</si>
  <si>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</si>
  <si>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</si>
  <si>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</si>
  <si>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</si>
  <si>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</si>
  <si>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</si>
  <si>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</si>
  <si>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</si>
  <si>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</si>
  <si>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</si>
  <si>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</si>
  <si>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</si>
  <si>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</si>
  <si>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</si>
  <si>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</si>
  <si>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</si>
  <si>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</si>
  <si>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</si>
  <si>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</si>
  <si>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</si>
  <si>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</si>
  <si>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</si>
  <si>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</si>
  <si>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</si>
  <si>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</si>
  <si>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</si>
  <si>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</si>
  <si>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</si>
  <si>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</si>
  <si>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</si>
  <si>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</si>
  <si>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</si>
  <si>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</si>
  <si>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</si>
  <si>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</si>
  <si>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</si>
  <si>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</si>
  <si>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</si>
  <si>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</si>
  <si>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</si>
  <si>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</si>
  <si>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</si>
  <si>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</si>
  <si>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</si>
  <si>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</si>
  <si>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</si>
  <si>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</si>
  <si>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</si>
  <si>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</si>
  <si>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</si>
  <si>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</si>
  <si>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</si>
  <si>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</si>
  <si>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</si>
  <si>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</si>
  <si>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</si>
  <si>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</si>
  <si>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</si>
  <si>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</si>
  <si>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</si>
  <si>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</si>
  <si>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</si>
  <si>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</si>
  <si>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</si>
  <si>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</si>
  <si>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</si>
  <si>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</si>
  <si>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</si>
  <si>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</si>
  <si>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</si>
  <si>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</si>
  <si>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</si>
  <si>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</si>
  <si>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</si>
  <si>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</si>
  <si>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</si>
  <si>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</si>
  <si>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</si>
  <si>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</si>
  <si>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</si>
  <si>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</si>
  <si>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</si>
  <si>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</si>
  <si>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</si>
  <si>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</si>
  <si>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</si>
  <si>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</si>
  <si>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</si>
  <si>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</si>
  <si>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</si>
  <si>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</si>
  <si>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</si>
  <si>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</si>
  <si>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</si>
  <si>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</si>
  <si>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</si>
  <si>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</si>
  <si>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</si>
  <si>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</si>
  <si>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</si>
  <si>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</si>
  <si>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</si>
  <si>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</si>
  <si>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</si>
  <si>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</si>
  <si>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</si>
  <si>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</si>
  <si>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</si>
  <si>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</si>
  <si>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</si>
  <si>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</si>
  <si>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</si>
  <si>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</si>
  <si>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</si>
  <si>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</si>
  <si>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</si>
  <si>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</si>
  <si>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</si>
  <si>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</si>
  <si>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</si>
  <si>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</si>
  <si>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</si>
  <si>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</si>
  <si>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</si>
  <si>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</si>
  <si>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</si>
  <si>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</si>
  <si>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</si>
  <si>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</si>
  <si>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</si>
  <si>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</si>
  <si>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</si>
  <si>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</si>
  <si>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</si>
  <si>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</si>
  <si>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</si>
  <si>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</si>
  <si>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</si>
  <si>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</si>
  <si>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</si>
  <si>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</si>
  <si>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</si>
  <si>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</si>
  <si>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</si>
  <si>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</si>
  <si>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</si>
  <si>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</si>
  <si>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</si>
  <si>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</si>
  <si>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</si>
  <si>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</si>
  <si>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</si>
  <si>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</si>
  <si>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</si>
  <si>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</si>
  <si>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</si>
  <si>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</si>
  <si>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</si>
  <si>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</si>
  <si>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</si>
  <si>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</si>
  <si>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</si>
  <si>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</si>
  <si>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</si>
  <si>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</si>
  <si>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</si>
  <si>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</si>
  <si>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</si>
  <si>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</si>
  <si>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</si>
  <si>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</si>
  <si>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</si>
  <si>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</si>
  <si>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</si>
  <si>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</si>
  <si>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</si>
  <si>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</si>
  <si>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</si>
  <si>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</si>
  <si>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</si>
  <si>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</si>
  <si>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</si>
  <si>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</si>
  <si>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</si>
  <si>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</si>
  <si>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</si>
  <si>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</si>
  <si>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</si>
  <si>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</si>
  <si>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</si>
  <si>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</si>
  <si>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</si>
  <si>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</si>
  <si>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</si>
  <si>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</si>
  <si>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</si>
  <si>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</si>
  <si>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</si>
  <si>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</si>
  <si>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</si>
  <si>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</si>
  <si>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</si>
  <si>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</si>
  <si>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</si>
  <si>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</si>
  <si>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</si>
  <si>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</si>
  <si>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</si>
  <si>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</si>
  <si>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</si>
  <si>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</si>
  <si>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</si>
  <si>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</si>
  <si>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</si>
  <si>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</si>
  <si>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</si>
  <si>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</si>
  <si>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</si>
  <si>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</si>
  <si>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</si>
  <si>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</si>
  <si>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</si>
  <si>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</si>
  <si>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</si>
  <si>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</si>
  <si>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</si>
  <si>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</si>
  <si>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</si>
  <si>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</si>
  <si>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</si>
  <si>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</si>
  <si>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</si>
  <si>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</si>
  <si>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</si>
  <si>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</si>
  <si>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</si>
  <si>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</si>
  <si>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</si>
  <si>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</si>
  <si>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</si>
  <si>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</si>
  <si>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</si>
  <si>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</si>
  <si>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</si>
  <si>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</si>
  <si>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</si>
  <si>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</si>
  <si>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</si>
  <si>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</si>
  <si>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</si>
  <si>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</si>
  <si>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</si>
  <si>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</si>
  <si>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</si>
  <si>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</si>
  <si>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</si>
  <si>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</si>
  <si>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</si>
  <si>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</si>
  <si>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</si>
  <si>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</si>
  <si>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</si>
  <si>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</si>
  <si>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</si>
  <si>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</si>
  <si>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</si>
  <si>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</si>
  <si>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</si>
  <si>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</si>
  <si>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</si>
  <si>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</si>
  <si>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</si>
  <si>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</si>
  <si>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</si>
  <si>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</si>
  <si>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</si>
  <si>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</si>
  <si>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</si>
  <si>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</si>
  <si>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</si>
  <si>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</si>
  <si>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</si>
  <si>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</si>
  <si>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</si>
  <si>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</si>
  <si>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</si>
  <si>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</si>
  <si>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</si>
  <si>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</si>
  <si>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</si>
  <si>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</si>
  <si>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</si>
  <si>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</si>
  <si>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</si>
  <si>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</si>
  <si>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</si>
  <si>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</si>
  <si>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</si>
  <si>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</si>
  <si>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</si>
  <si>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</si>
  <si>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</si>
  <si>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</si>
  <si>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</si>
  <si>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</si>
  <si>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</si>
  <si>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</si>
  <si>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</si>
  <si>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</si>
  <si>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</si>
  <si>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</si>
  <si>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</si>
  <si>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</si>
  <si>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</si>
  <si>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</si>
  <si>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</si>
  <si>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</si>
  <si>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</si>
  <si>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</si>
  <si>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</si>
  <si>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</si>
  <si>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</si>
  <si>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</si>
  <si>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</si>
  <si>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</si>
  <si>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</si>
  <si>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</si>
  <si>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</si>
  <si>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</si>
  <si>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</si>
  <si>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</si>
  <si>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</si>
  <si>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</si>
  <si>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</si>
  <si>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</si>
  <si>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</si>
  <si>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</si>
  <si>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</si>
  <si>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</si>
  <si>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</si>
  <si>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</si>
  <si>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</si>
  <si>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</si>
  <si>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</si>
  <si>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</si>
  <si>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</si>
  <si>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</si>
  <si>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</si>
  <si>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</si>
  <si>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</si>
  <si>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</si>
  <si>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</si>
  <si>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</si>
  <si>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</si>
  <si>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</si>
  <si>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</si>
  <si>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</si>
  <si>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</si>
  <si>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</si>
  <si>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</si>
  <si>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</si>
  <si>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</si>
  <si>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</si>
  <si>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</si>
  <si>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</si>
  <si>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</si>
  <si>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</si>
  <si>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</si>
  <si>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</si>
  <si>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</si>
  <si>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</si>
  <si>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</si>
  <si>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</si>
  <si>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</si>
  <si>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</si>
  <si>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</si>
  <si>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</si>
  <si>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</si>
  <si>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</si>
  <si>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</si>
  <si>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</si>
  <si>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</si>
  <si>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</si>
  <si>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</si>
  <si>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</si>
  <si>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</si>
  <si>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</si>
  <si>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</si>
  <si>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</si>
  <si>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</si>
  <si>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</si>
  <si>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</si>
  <si>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</si>
  <si>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</si>
  <si>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</si>
  <si>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</si>
  <si>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</si>
  <si>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</si>
  <si>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</si>
  <si>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</si>
  <si>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</si>
  <si>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</si>
  <si>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</si>
  <si>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</si>
  <si>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</si>
  <si>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</si>
  <si>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</si>
  <si>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</si>
  <si>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</si>
  <si>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</si>
  <si>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</si>
  <si>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</si>
  <si>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</si>
  <si>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</si>
  <si>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</si>
  <si>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</si>
  <si>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</si>
  <si>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</si>
  <si>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</si>
  <si>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</si>
  <si>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</si>
  <si>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</si>
  <si>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</si>
  <si>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</si>
  <si>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</si>
  <si>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</si>
  <si>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</si>
  <si>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</si>
  <si>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</si>
  <si>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</si>
  <si>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</si>
  <si>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</si>
  <si>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</si>
  <si>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</si>
  <si>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</si>
  <si>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</si>
  <si>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</si>
  <si>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</si>
  <si>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</si>
  <si>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</si>
  <si>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</si>
  <si>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</si>
  <si>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</si>
  <si>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</si>
  <si>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</si>
  <si>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</si>
  <si>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</si>
  <si>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</si>
  <si>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</si>
  <si>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</si>
  <si>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</si>
  <si>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</si>
  <si>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</si>
  <si>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</si>
  <si>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</si>
  <si>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</si>
  <si>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</si>
  <si>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</si>
  <si>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</si>
  <si>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</si>
  <si>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</si>
  <si>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</si>
  <si>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</si>
  <si>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</si>
  <si>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</si>
  <si>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</si>
  <si>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</si>
  <si>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</si>
  <si>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</si>
  <si>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</si>
  <si>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</si>
  <si>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</si>
  <si>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</si>
  <si>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</si>
  <si>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</si>
  <si>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</si>
  <si>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</si>
  <si>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</si>
  <si>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</si>
  <si>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</si>
  <si>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</si>
  <si>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</si>
  <si>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</si>
  <si>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</si>
  <si>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</si>
  <si>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</si>
  <si>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</si>
  <si>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</si>
  <si>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</si>
  <si>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</si>
  <si>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</si>
  <si>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</si>
  <si>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</si>
  <si>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</si>
  <si>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</si>
  <si>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</si>
  <si>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</si>
  <si>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</si>
  <si>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</si>
  <si>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</si>
  <si>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</si>
  <si>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</si>
  <si>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</si>
  <si>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</si>
  <si>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</si>
  <si>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</si>
  <si>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</si>
  <si>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</si>
  <si>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</si>
  <si>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</si>
  <si>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</si>
  <si>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</si>
  <si>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</si>
  <si>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</si>
  <si>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</si>
  <si>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</si>
  <si>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</si>
  <si>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</si>
  <si>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</si>
  <si>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</si>
  <si>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</si>
  <si>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</si>
  <si>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</si>
  <si>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</si>
  <si>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</si>
  <si>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</si>
  <si>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</si>
  <si>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</si>
  <si>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</si>
  <si>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</si>
  <si>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</si>
  <si>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</si>
  <si>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</si>
  <si>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</si>
  <si>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</si>
  <si>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</si>
  <si>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</si>
  <si>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</si>
  <si>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</si>
  <si>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</si>
  <si>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</si>
  <si>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</si>
  <si>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</si>
  <si>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</si>
  <si>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</si>
  <si>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</si>
  <si>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</si>
  <si>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</si>
  <si>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</si>
  <si>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</si>
  <si>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</si>
  <si>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</si>
  <si>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</si>
  <si>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</si>
  <si>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</si>
  <si>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</si>
  <si>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</si>
  <si>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</si>
  <si>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</si>
  <si>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</si>
  <si>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</si>
  <si>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</si>
  <si>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</si>
  <si>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</si>
  <si>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</si>
  <si>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</si>
  <si>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</si>
  <si>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</si>
  <si>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</si>
  <si>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</si>
  <si>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</si>
  <si>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</si>
  <si>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</si>
  <si>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</si>
  <si>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</si>
  <si>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</si>
  <si>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</si>
  <si>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</si>
  <si>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</si>
  <si>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</si>
  <si>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</si>
  <si>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</si>
  <si>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</si>
  <si>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</si>
  <si>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</si>
  <si>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</si>
  <si>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</si>
  <si>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</si>
  <si>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</si>
  <si>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</si>
  <si>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</si>
  <si>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</si>
  <si>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</si>
  <si>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</si>
  <si>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</si>
  <si>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</si>
  <si>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</si>
  <si>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</si>
  <si>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</si>
  <si>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</si>
  <si>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</si>
  <si>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</si>
  <si>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</si>
  <si>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</si>
  <si>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</si>
  <si>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</si>
  <si>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</si>
  <si>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</si>
  <si>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</si>
  <si>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</si>
  <si>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</si>
  <si>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</si>
  <si>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</si>
  <si>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</si>
  <si>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</si>
  <si>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</si>
  <si>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</si>
  <si>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</si>
  <si>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</si>
  <si>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</si>
  <si>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</si>
  <si>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</si>
  <si>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</si>
  <si>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</si>
  <si>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</si>
  <si>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</si>
  <si>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</si>
  <si>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</si>
  <si>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</si>
  <si>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</si>
  <si>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</si>
  <si>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</si>
  <si>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</si>
  <si>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</si>
  <si>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</si>
  <si>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</si>
  <si>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</si>
  <si>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</si>
  <si>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</si>
  <si>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</si>
  <si>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</si>
  <si>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</si>
  <si>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</si>
  <si>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</si>
  <si>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</si>
  <si>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</si>
  <si>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</si>
  <si>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</si>
  <si>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</si>
  <si>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</si>
  <si>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</si>
  <si>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</si>
  <si>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</si>
  <si>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</si>
  <si>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</si>
  <si>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</si>
  <si>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</si>
  <si>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</si>
  <si>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</si>
  <si>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</si>
  <si>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</si>
  <si>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</si>
  <si>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</si>
  <si>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</si>
  <si>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</si>
  <si>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</si>
  <si>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</si>
  <si>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</si>
  <si>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</si>
  <si>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</si>
  <si>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</si>
  <si>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</si>
  <si>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</si>
  <si>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</si>
  <si>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</si>
  <si>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</si>
  <si>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</si>
  <si>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</si>
  <si>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</si>
  <si>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</si>
  <si>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</si>
  <si>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</si>
  <si>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</si>
  <si>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</si>
  <si>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</si>
  <si>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</si>
  <si>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</si>
  <si>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</si>
  <si>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</si>
  <si>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</si>
  <si>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</si>
  <si>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</si>
  <si>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</si>
  <si>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</si>
  <si>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</si>
  <si>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</si>
  <si>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</si>
  <si>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</si>
  <si>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</si>
  <si>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</si>
  <si>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</si>
  <si>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</si>
  <si>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</si>
  <si>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</si>
  <si>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</si>
  <si>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</si>
  <si>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</si>
  <si>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</si>
  <si>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</si>
  <si>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</si>
  <si>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</si>
  <si>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</si>
  <si>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</si>
  <si>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</si>
  <si>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</si>
  <si>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</si>
  <si>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</si>
  <si>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</si>
  <si>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</si>
  <si>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</si>
  <si>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</si>
  <si>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</si>
  <si>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</si>
  <si>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</si>
  <si>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</si>
  <si>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</si>
  <si>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</si>
  <si>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</si>
  <si>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</si>
  <si>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</si>
  <si>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</si>
  <si>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</si>
  <si>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</si>
  <si>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</si>
  <si>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</si>
  <si>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</si>
  <si>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</si>
  <si>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</si>
  <si>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</si>
  <si>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</si>
  <si>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</si>
  <si>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</si>
  <si>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</si>
  <si>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</si>
  <si>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</si>
  <si>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</si>
  <si>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</si>
  <si>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</si>
  <si>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</si>
  <si>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</si>
  <si>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</si>
  <si>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</si>
  <si>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</si>
  <si>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</si>
  <si>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</si>
  <si>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</si>
  <si>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</si>
  <si>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</si>
  <si>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</si>
  <si>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</si>
  <si>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</si>
  <si>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</si>
  <si>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</si>
  <si>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</si>
  <si>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</si>
  <si>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</si>
  <si>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</si>
  <si>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</si>
  <si>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</si>
  <si>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</si>
  <si>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</si>
  <si>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</si>
  <si>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</si>
  <si>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</si>
  <si>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</si>
  <si>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</si>
  <si>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</si>
  <si>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</si>
  <si>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</si>
  <si>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</si>
  <si>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</si>
  <si>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</si>
  <si>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</si>
  <si>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</si>
  <si>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</si>
  <si>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</si>
  <si>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</si>
  <si>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</si>
  <si>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</si>
  <si>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</si>
  <si>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</si>
  <si>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</si>
  <si>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</si>
  <si>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</si>
  <si>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</si>
  <si>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</si>
  <si>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</si>
  <si>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</si>
  <si>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</si>
  <si>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</si>
  <si>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</si>
  <si>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</si>
  <si>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</si>
  <si>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</si>
  <si>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</si>
  <si>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</si>
  <si>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</si>
  <si>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</si>
  <si>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</si>
  <si>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</si>
  <si>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</si>
  <si>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</si>
  <si>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</si>
  <si>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</si>
  <si>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</si>
  <si>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</si>
  <si>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</si>
  <si>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</si>
  <si>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</si>
  <si>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</si>
  <si>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</si>
  <si>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</si>
  <si>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</si>
  <si>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</si>
  <si>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</si>
  <si>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</si>
  <si>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</si>
  <si>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</si>
  <si>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</si>
  <si>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</si>
  <si>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</si>
  <si>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</si>
  <si>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</si>
  <si>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</si>
  <si>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</si>
  <si>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</si>
  <si>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</si>
  <si>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</si>
  <si>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</si>
  <si>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</si>
  <si>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</si>
  <si>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</si>
  <si>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</si>
  <si>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</si>
  <si>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</si>
  <si>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</si>
  <si>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</si>
  <si>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</si>
  <si>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</si>
  <si>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</si>
  <si>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</si>
  <si>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</si>
  <si>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</si>
  <si>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</si>
  <si>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</si>
  <si>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</si>
  <si>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</si>
  <si>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</si>
  <si>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</si>
  <si>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</si>
  <si>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</si>
  <si>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</si>
  <si>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</si>
  <si>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</si>
  <si>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</si>
  <si>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</si>
  <si>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</si>
  <si>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</si>
  <si>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</si>
  <si>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</si>
  <si>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</si>
  <si>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</si>
  <si>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</si>
  <si>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</si>
  <si>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</si>
  <si>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</si>
  <si>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</si>
  <si>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</si>
  <si>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</si>
  <si>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</si>
  <si>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</si>
  <si>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</si>
  <si>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</si>
  <si>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</si>
  <si>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</si>
  <si>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</si>
  <si>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</si>
  <si>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</si>
  <si>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</si>
  <si>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</si>
  <si>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</si>
  <si>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</si>
  <si>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</si>
  <si>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</si>
  <si>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</si>
  <si>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</si>
  <si>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</si>
  <si>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</si>
  <si>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</si>
  <si>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</si>
  <si>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</si>
  <si>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</si>
  <si>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</si>
  <si>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</si>
  <si>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</si>
  <si>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</si>
  <si>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</si>
  <si>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</si>
  <si>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</si>
  <si>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</si>
  <si>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</si>
  <si>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</si>
  <si>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</si>
  <si>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</si>
  <si>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</si>
  <si>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</si>
  <si>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</si>
  <si>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</si>
  <si>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</si>
  <si>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</si>
  <si>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</si>
  <si>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</si>
  <si>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</si>
  <si>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</si>
  <si>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</si>
  <si>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</si>
  <si>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</si>
  <si>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</si>
  <si>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</si>
  <si>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</si>
  <si>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</si>
  <si>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</si>
  <si>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</si>
  <si>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</si>
  <si>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</si>
  <si>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</si>
  <si>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</si>
  <si>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</si>
  <si>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</si>
  <si>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</si>
  <si>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</si>
  <si>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</si>
  <si>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</si>
  <si>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</si>
  <si>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</si>
  <si>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</si>
  <si>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</si>
  <si>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</si>
  <si>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</si>
  <si>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</si>
  <si>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</si>
  <si>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</si>
  <si>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</si>
  <si>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</si>
  <si>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</si>
  <si>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</si>
  <si>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</si>
  <si>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</si>
  <si>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</si>
  <si>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</si>
  <si>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</si>
  <si>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</si>
  <si>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</si>
  <si>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</si>
  <si>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</si>
  <si>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</si>
  <si>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</si>
  <si>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</si>
  <si>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</si>
  <si>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</si>
  <si>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</si>
  <si>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</si>
  <si>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</si>
  <si>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</si>
  <si>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</si>
  <si>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</si>
  <si>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</si>
  <si>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</si>
  <si>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</si>
  <si>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</si>
  <si>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</si>
  <si>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</si>
  <si>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</si>
  <si>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</si>
  <si>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</si>
  <si>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</si>
  <si>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</si>
  <si>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</si>
  <si>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</si>
  <si>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</si>
  <si>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</si>
  <si>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</si>
  <si>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</si>
  <si>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</si>
  <si>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</si>
  <si>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</si>
  <si>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</si>
  <si>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</si>
  <si>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</si>
  <si>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</si>
  <si>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</si>
  <si>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</si>
  <si>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</si>
  <si>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</si>
  <si>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</si>
  <si>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</si>
  <si>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</si>
  <si>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</si>
  <si>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</si>
  <si>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</si>
  <si>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</si>
  <si>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</si>
  <si>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</si>
  <si>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</si>
  <si>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</si>
  <si>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</si>
  <si>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</si>
  <si>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</si>
  <si>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</si>
  <si>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</si>
  <si>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</si>
  <si>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</si>
  <si>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</si>
  <si>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</si>
  <si>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</si>
  <si>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</si>
  <si>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</si>
  <si>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</si>
  <si>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</si>
  <si>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</si>
  <si>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</si>
  <si>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</si>
  <si>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</si>
  <si>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</si>
  <si>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</si>
  <si>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</si>
  <si>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</si>
  <si>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</si>
  <si>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</si>
  <si>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</si>
  <si>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</si>
  <si>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</si>
  <si>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</si>
  <si>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</si>
  <si>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</si>
  <si>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</si>
  <si>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</si>
  <si>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</si>
  <si>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</si>
  <si>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</si>
  <si>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</si>
  <si>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</si>
  <si>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</si>
  <si>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</si>
  <si>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</si>
  <si>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</si>
  <si>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</si>
  <si>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</si>
  <si>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</si>
  <si>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</si>
  <si>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</si>
  <si>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</si>
  <si>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</si>
  <si>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</si>
  <si>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</si>
  <si>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</si>
  <si>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</si>
  <si>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</si>
  <si>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</si>
  <si>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</si>
  <si>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</si>
  <si>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</si>
  <si>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</si>
  <si>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</si>
  <si>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</si>
  <si>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</si>
  <si>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</si>
  <si>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</si>
  <si>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</si>
  <si>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</si>
  <si>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</si>
  <si>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</si>
  <si>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</si>
  <si>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</si>
  <si>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</si>
  <si>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</si>
  <si>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</si>
  <si>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</si>
  <si>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</si>
  <si>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</si>
  <si>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</si>
  <si>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</si>
  <si>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</si>
  <si>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</si>
  <si>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</si>
  <si>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</si>
  <si>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</si>
  <si>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</si>
  <si>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</si>
  <si>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</si>
  <si>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</si>
  <si>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</si>
  <si>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</si>
  <si>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</si>
  <si>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</si>
  <si>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</si>
  <si>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</si>
  <si>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</si>
  <si>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</si>
  <si>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</si>
  <si>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</si>
  <si>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</si>
  <si>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</si>
  <si>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</si>
  <si>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</si>
  <si>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</si>
  <si>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</si>
  <si>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</si>
  <si>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</si>
  <si>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</si>
  <si>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</si>
  <si>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</si>
  <si>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</si>
  <si>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</si>
  <si>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</si>
  <si>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</si>
  <si>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</si>
  <si>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</si>
  <si>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</si>
  <si>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</si>
  <si>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</si>
  <si>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</si>
  <si>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</si>
  <si>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</si>
  <si>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</si>
  <si>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</si>
  <si>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</si>
  <si>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</si>
  <si>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</si>
  <si>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</si>
  <si>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</si>
  <si>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</si>
  <si>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</si>
  <si>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</si>
  <si>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</si>
  <si>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</si>
  <si>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</si>
  <si>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</si>
  <si>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</si>
  <si>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</si>
  <si>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</si>
  <si>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</si>
  <si>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</si>
  <si>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</si>
  <si>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</si>
  <si>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</si>
  <si>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</si>
  <si>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</si>
  <si>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</si>
  <si>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</si>
  <si>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</si>
  <si>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</si>
  <si>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</si>
  <si>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</si>
  <si>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</si>
  <si>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</si>
  <si>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</si>
  <si>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</si>
  <si>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</si>
  <si>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</si>
  <si>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</si>
  <si>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</si>
  <si>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</si>
  <si>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</si>
  <si>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</si>
  <si>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</si>
  <si>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</si>
  <si>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</si>
  <si>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</si>
  <si>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</si>
  <si>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</si>
  <si>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</si>
  <si>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</si>
  <si>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</si>
  <si>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</si>
  <si>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</si>
  <si>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</si>
  <si>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</si>
  <si>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</si>
  <si>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</si>
  <si>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</si>
  <si>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</si>
  <si>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</si>
  <si>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</si>
  <si>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</si>
  <si>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</si>
  <si>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</si>
  <si>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</si>
  <si>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</si>
  <si>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</si>
  <si>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</si>
  <si>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</si>
  <si>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</si>
  <si>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</si>
  <si>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</si>
  <si>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</si>
  <si>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</si>
  <si>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</si>
  <si>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</si>
  <si>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</si>
  <si>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</si>
  <si>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</si>
  <si>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</si>
  <si>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</si>
  <si>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</si>
  <si>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</si>
  <si>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</si>
  <si>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</si>
  <si>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</si>
  <si>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</si>
  <si>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</si>
  <si>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</si>
  <si>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</si>
  <si>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</si>
  <si>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</si>
  <si>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</si>
  <si>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</si>
  <si>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</si>
  <si>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</si>
  <si>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</si>
  <si>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</si>
  <si>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</si>
  <si>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</si>
  <si>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</si>
  <si>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</si>
  <si>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</si>
  <si>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</si>
  <si>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</si>
  <si>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</si>
  <si>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</si>
  <si>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</si>
  <si>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</si>
  <si>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</si>
  <si>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</si>
  <si>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</si>
  <si>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</si>
  <si>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</si>
  <si>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</si>
  <si>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</si>
  <si>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</si>
  <si>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</si>
  <si>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</si>
  <si>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</si>
  <si>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</si>
  <si>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</si>
  <si>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</si>
  <si>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</si>
  <si>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</si>
  <si>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</si>
  <si>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</si>
  <si>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</si>
  <si>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</si>
  <si>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</si>
  <si>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</si>
  <si>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</si>
  <si>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</si>
  <si>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</si>
  <si>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</si>
  <si>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</si>
  <si>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</si>
  <si>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</si>
  <si>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</si>
  <si>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</si>
  <si>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</si>
  <si>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</si>
  <si>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</si>
  <si>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</si>
  <si>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</si>
  <si>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</si>
  <si>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</si>
  <si>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</si>
  <si>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</si>
  <si>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</si>
  <si>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</si>
  <si>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</si>
  <si>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</si>
  <si>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</si>
  <si>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</si>
  <si>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</si>
  <si>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</si>
  <si>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</si>
  <si>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</si>
  <si>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</si>
  <si>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</si>
  <si>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</si>
  <si>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</si>
  <si>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</si>
  <si>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</si>
  <si>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</si>
  <si>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</si>
  <si>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</si>
  <si>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</si>
  <si>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</si>
  <si>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</si>
  <si>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</si>
  <si>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</si>
  <si>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</si>
  <si>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</si>
  <si>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</si>
  <si>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</si>
  <si>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</si>
  <si>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</si>
  <si>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</si>
  <si>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</si>
  <si>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</si>
  <si>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</si>
  <si>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</si>
  <si>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</si>
  <si>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</si>
  <si>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</si>
  <si>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</si>
  <si>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</si>
  <si>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</si>
  <si>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</si>
  <si>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</si>
  <si>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</si>
  <si>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</si>
  <si>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</si>
  <si>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</si>
  <si>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</si>
  <si>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</si>
  <si>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</si>
  <si>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</si>
  <si>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</si>
  <si>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</si>
  <si>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</si>
  <si>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</si>
  <si>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</si>
  <si>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</si>
  <si>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</si>
  <si>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</si>
  <si>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</si>
  <si>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</si>
  <si>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</si>
  <si>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</si>
  <si>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</si>
  <si>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</si>
  <si>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</si>
  <si>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</si>
  <si>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</si>
  <si>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</si>
  <si>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</si>
  <si>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</si>
  <si>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</si>
  <si>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</si>
  <si>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</si>
  <si>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</si>
  <si>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</si>
  <si>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</si>
  <si>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</si>
  <si>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</si>
  <si>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</si>
  <si>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</si>
  <si>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</si>
  <si>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</si>
  <si>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</si>
  <si>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</si>
  <si>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</si>
  <si>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</si>
  <si>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</si>
  <si>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</si>
  <si>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</si>
  <si>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</si>
  <si>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</si>
  <si>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</si>
  <si>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</si>
  <si>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</si>
  <si>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</si>
  <si>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</si>
  <si>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</si>
  <si>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</si>
  <si>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</si>
  <si>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</si>
  <si>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</si>
  <si>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</si>
  <si>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</si>
  <si>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</si>
  <si>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</si>
  <si>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</si>
  <si>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</si>
  <si>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</si>
  <si>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</si>
  <si>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</si>
  <si>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</si>
  <si>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</si>
  <si>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</si>
  <si>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</si>
  <si>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</si>
  <si>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</si>
  <si>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</si>
  <si>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</si>
  <si>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</si>
  <si>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</si>
  <si>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</si>
  <si>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</si>
  <si>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</si>
  <si>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</si>
  <si>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</si>
  <si>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</si>
  <si>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</si>
  <si>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</si>
  <si>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</si>
  <si>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</si>
  <si>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</si>
  <si>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</si>
  <si>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</si>
  <si>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</si>
  <si>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</si>
  <si>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</si>
  <si>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</si>
  <si>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</si>
  <si>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</si>
  <si>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</si>
  <si>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</si>
  <si>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</si>
  <si>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</si>
  <si>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</si>
  <si>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</si>
  <si>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</si>
  <si>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</si>
  <si>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</si>
  <si>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</si>
  <si>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</si>
  <si>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</si>
  <si>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</si>
  <si>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</si>
  <si>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</si>
  <si>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</si>
  <si>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</si>
  <si>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</si>
  <si>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</si>
  <si>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</si>
  <si>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</si>
  <si>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</si>
  <si>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</si>
  <si>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</si>
  <si>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</si>
  <si>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</si>
  <si>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</si>
  <si>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</si>
  <si>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</si>
  <si>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</si>
  <si>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</si>
  <si>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</si>
  <si>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</si>
  <si>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</si>
  <si>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</si>
  <si>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</si>
  <si>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</si>
  <si>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</si>
  <si>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</si>
  <si>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</si>
  <si>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</si>
  <si>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</si>
  <si>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</si>
  <si>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</si>
  <si>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</si>
  <si>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</si>
  <si>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</si>
  <si>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</si>
  <si>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</si>
  <si>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</si>
  <si>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</si>
  <si>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</si>
  <si>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</si>
  <si>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</si>
  <si>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</si>
  <si>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</si>
  <si>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</si>
  <si>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</si>
  <si>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</si>
  <si>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</si>
  <si>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</si>
  <si>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</si>
  <si>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</si>
  <si>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</si>
  <si>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</si>
  <si>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</si>
  <si>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</si>
  <si>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</si>
  <si>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</si>
  <si>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</si>
  <si>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</si>
  <si>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</si>
  <si>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</si>
  <si>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</si>
  <si>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</si>
  <si>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</si>
  <si>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</si>
  <si>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</si>
  <si>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</si>
  <si>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</si>
  <si>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</si>
  <si>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</si>
  <si>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</si>
  <si>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</si>
  <si>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</si>
  <si>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</si>
  <si>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</si>
  <si>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</si>
  <si>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</si>
  <si>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</si>
  <si>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</si>
  <si>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</si>
  <si>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</si>
  <si>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</si>
  <si>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</si>
  <si>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</si>
  <si>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</si>
  <si>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</si>
  <si>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</si>
  <si>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</si>
  <si>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</si>
  <si>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</si>
  <si>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</si>
  <si>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</si>
  <si>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</si>
  <si>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</si>
  <si>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</si>
  <si>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</si>
  <si>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</si>
  <si>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</si>
  <si>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</si>
  <si>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</si>
  <si>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</si>
  <si>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</si>
  <si>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</si>
  <si>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</si>
  <si>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</si>
  <si>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</si>
  <si>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</si>
  <si>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</si>
  <si>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</si>
  <si>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</si>
  <si>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</si>
  <si>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</si>
  <si>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</si>
  <si>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</si>
  <si>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</si>
  <si>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</si>
  <si>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</si>
  <si>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</si>
  <si>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</si>
  <si>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</si>
  <si>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</si>
  <si>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</si>
  <si>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</si>
  <si>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</si>
  <si>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</si>
  <si>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</si>
  <si>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</si>
  <si>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</si>
  <si>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</si>
  <si>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</si>
  <si>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</si>
  <si>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</si>
  <si>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</si>
  <si>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</si>
  <si>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</si>
  <si>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</si>
  <si>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</si>
  <si>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</si>
  <si>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</si>
  <si>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</si>
  <si>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</si>
  <si>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</si>
  <si>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</si>
  <si>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</si>
  <si>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</si>
  <si>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</si>
  <si>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</si>
  <si>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</si>
  <si>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</si>
  <si>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</si>
  <si>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</si>
  <si>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</si>
  <si>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</si>
  <si>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</si>
  <si>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</si>
  <si>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</si>
  <si>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</si>
  <si>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</si>
  <si>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</si>
  <si>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</si>
  <si>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</si>
  <si>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</si>
  <si>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</si>
  <si>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</si>
  <si>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</si>
  <si>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</si>
  <si>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</si>
  <si>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</si>
  <si>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</si>
  <si>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</si>
  <si>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</si>
  <si>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</si>
  <si>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</si>
  <si>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</si>
  <si>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</si>
  <si>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</si>
  <si>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</si>
  <si>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</si>
  <si>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</si>
  <si>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</si>
  <si>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</si>
  <si>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</si>
  <si>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</si>
  <si>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</si>
  <si>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</si>
  <si>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</si>
  <si>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</si>
  <si>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</si>
  <si>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</si>
  <si>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</si>
  <si>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</si>
  <si>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</si>
  <si>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</si>
  <si>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</si>
  <si>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</si>
  <si>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</si>
  <si>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</si>
  <si>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</si>
  <si>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</si>
  <si>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</si>
  <si>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</si>
  <si>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</si>
  <si>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</si>
  <si>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</si>
  <si>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</si>
  <si>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</si>
  <si>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</si>
  <si>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</si>
  <si>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</si>
  <si>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</si>
  <si>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</si>
  <si>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</si>
  <si>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</si>
  <si>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</si>
  <si>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</si>
  <si>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</si>
  <si>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</si>
  <si>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</si>
  <si>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</si>
  <si>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</si>
  <si>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</si>
  <si>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</si>
  <si>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</si>
  <si>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</si>
  <si>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</si>
  <si>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</si>
  <si>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</si>
  <si>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</si>
  <si>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</si>
  <si>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</si>
  <si>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</si>
  <si>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</si>
  <si>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</si>
  <si>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</si>
  <si>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</si>
  <si>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</si>
  <si>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</si>
  <si>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</si>
  <si>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</si>
  <si>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</si>
  <si>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</si>
  <si>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</si>
  <si>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</si>
  <si>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</si>
  <si>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</si>
  <si>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</si>
  <si>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</si>
  <si>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</si>
  <si>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</si>
  <si>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</si>
  <si>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</si>
  <si>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</si>
  <si>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</si>
  <si>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</si>
  <si>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</si>
  <si>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</si>
  <si>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</si>
  <si>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</si>
  <si>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</si>
  <si>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</si>
  <si>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</si>
  <si>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</si>
  <si>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</si>
  <si>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</si>
  <si>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</si>
  <si>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</si>
  <si>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</si>
  <si>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</si>
  <si>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</si>
  <si>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</si>
  <si>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</si>
  <si>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</si>
  <si>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</si>
  <si>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</si>
  <si>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</si>
  <si>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</si>
  <si>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</si>
  <si>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</si>
  <si>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</si>
  <si>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</si>
  <si>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</si>
  <si>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</si>
  <si>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</si>
  <si>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</si>
  <si>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</si>
  <si>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</si>
  <si>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</si>
  <si>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</si>
  <si>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</si>
  <si>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</si>
  <si>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</si>
  <si>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</si>
  <si>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</si>
  <si>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</si>
  <si>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</si>
  <si>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</si>
  <si>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</si>
  <si>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</si>
  <si>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</si>
  <si>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</si>
  <si>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</si>
  <si>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</si>
  <si>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</si>
  <si>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</si>
  <si>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</si>
  <si>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</si>
  <si>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</si>
  <si>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</si>
  <si>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</si>
  <si>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</si>
  <si>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</si>
  <si>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</si>
  <si>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</si>
  <si>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</si>
  <si>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</si>
  <si>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</si>
  <si>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</si>
  <si>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</si>
  <si>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</si>
  <si>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</si>
  <si>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</si>
  <si>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</si>
  <si>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</si>
  <si>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</si>
  <si>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</si>
  <si>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</si>
  <si>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</si>
  <si>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</si>
  <si>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</si>
  <si>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</si>
  <si>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</si>
  <si>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</si>
  <si>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</si>
  <si>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</si>
  <si>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</si>
  <si>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</si>
  <si>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</si>
  <si>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</si>
  <si>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</si>
  <si>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</si>
  <si>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</si>
  <si>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</si>
  <si>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</si>
  <si>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</si>
  <si>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</si>
  <si>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</si>
  <si>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</si>
  <si>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</si>
  <si>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</si>
  <si>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</si>
  <si>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</si>
  <si>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</si>
  <si>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</si>
  <si>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</si>
  <si>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</si>
  <si>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</si>
  <si>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</si>
  <si>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</si>
  <si>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</si>
  <si>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</si>
  <si>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</si>
  <si>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</si>
  <si>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</si>
  <si>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</si>
  <si>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</si>
  <si>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</si>
  <si>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</si>
  <si>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</si>
  <si>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</si>
  <si>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</si>
  <si>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</si>
  <si>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</si>
  <si>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</si>
  <si>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</si>
  <si>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</si>
  <si>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</si>
  <si>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</si>
  <si>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</si>
  <si>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</si>
  <si>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</si>
  <si>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</si>
  <si>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</si>
  <si>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</si>
  <si>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</si>
  <si>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</si>
  <si>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</si>
  <si>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</si>
  <si>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</si>
  <si>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</si>
  <si>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</si>
  <si>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</si>
  <si>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</si>
  <si>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</si>
  <si>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</si>
  <si>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</si>
  <si>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</si>
  <si>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</si>
  <si>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</si>
  <si>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</si>
  <si>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</si>
  <si>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</si>
  <si>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</si>
  <si>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</si>
  <si>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</si>
  <si>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</si>
  <si>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</si>
  <si>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</si>
  <si>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</si>
  <si>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</si>
  <si>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</si>
  <si>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</si>
  <si>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</si>
  <si>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</si>
  <si>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</si>
  <si>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</si>
  <si>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</si>
  <si>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</si>
  <si>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</si>
  <si>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</si>
  <si>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</si>
  <si>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</si>
  <si>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</si>
  <si>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</si>
  <si>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</si>
  <si>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</si>
  <si>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</si>
  <si>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</si>
  <si>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</si>
  <si>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</si>
  <si>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</si>
  <si>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</si>
  <si>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</si>
  <si>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</si>
  <si>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</si>
  <si>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</si>
  <si>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</si>
  <si>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</si>
  <si>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</si>
  <si>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</si>
  <si>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</si>
  <si>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</si>
  <si>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</si>
  <si>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</si>
  <si>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</si>
  <si>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</si>
  <si>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</si>
  <si>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</si>
  <si>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</si>
  <si>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</si>
  <si>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</si>
  <si>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</si>
  <si>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</si>
  <si>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</si>
  <si>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</si>
  <si>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</si>
  <si>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</si>
  <si>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</si>
  <si>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</si>
  <si>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</si>
  <si>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</si>
  <si>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</si>
  <si>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</si>
  <si>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</si>
  <si>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</si>
  <si>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</si>
  <si>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</si>
  <si>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</si>
  <si>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</si>
  <si>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</si>
  <si>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</si>
  <si>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</si>
  <si>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</si>
  <si>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</si>
  <si>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</si>
  <si>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</si>
  <si>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</si>
  <si>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</si>
  <si>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</si>
  <si>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</si>
  <si>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</si>
  <si>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</si>
  <si>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</si>
  <si>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</si>
  <si>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</si>
  <si>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</si>
  <si>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</si>
  <si>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</si>
  <si>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</si>
  <si>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</si>
  <si>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</si>
  <si>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</si>
  <si>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</si>
  <si>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</si>
  <si>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</si>
  <si>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</si>
  <si>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</si>
  <si>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</si>
  <si>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</si>
  <si>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</si>
  <si>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</si>
  <si>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</si>
  <si>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</si>
  <si>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</si>
  <si>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</si>
  <si>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</si>
  <si>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</si>
  <si>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</si>
  <si>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</si>
  <si>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</si>
  <si>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</si>
  <si>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</si>
  <si>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</si>
  <si>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</si>
  <si>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</si>
  <si>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</si>
  <si>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</si>
  <si>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</si>
  <si>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</si>
  <si>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</si>
  <si>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</si>
  <si>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</si>
  <si>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</si>
  <si>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</si>
  <si>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</si>
  <si>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</si>
  <si>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</si>
  <si>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</si>
  <si>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</si>
  <si>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</si>
  <si>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</si>
  <si>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</si>
  <si>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</si>
  <si>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</si>
  <si>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</si>
  <si>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</si>
  <si>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</si>
  <si>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</si>
  <si>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</si>
  <si>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</si>
  <si>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</si>
  <si>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</si>
  <si>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</si>
  <si>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</si>
  <si>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</si>
  <si>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</si>
  <si>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</si>
  <si>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</si>
  <si>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</si>
  <si>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</si>
  <si>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</si>
  <si>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</si>
  <si>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</si>
  <si>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</si>
  <si>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</si>
  <si>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</si>
  <si>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</si>
  <si>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</si>
  <si>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</si>
  <si>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</si>
  <si>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</si>
  <si>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</si>
  <si>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</si>
  <si>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</si>
  <si>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</si>
  <si>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</si>
  <si>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</si>
  <si>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</si>
  <si>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</si>
  <si>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</si>
  <si>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</si>
  <si>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</si>
  <si>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</si>
  <si>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</si>
  <si>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</si>
  <si>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</si>
  <si>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</si>
  <si>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</si>
  <si>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</si>
  <si>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</si>
  <si>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</si>
  <si>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</si>
  <si>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</si>
  <si>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</si>
  <si>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</si>
  <si>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</si>
  <si>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</si>
  <si>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</si>
  <si>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</si>
  <si>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</si>
  <si>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</si>
  <si>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</si>
  <si>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</si>
  <si>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</si>
  <si>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</si>
  <si>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</si>
  <si>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</si>
  <si>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</si>
  <si>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</si>
  <si>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</si>
  <si>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</si>
  <si>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</si>
  <si>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</si>
  <si>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</si>
  <si>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</si>
  <si>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</si>
  <si>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</si>
  <si>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</si>
  <si>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</si>
  <si>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</si>
  <si>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</si>
  <si>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</si>
  <si>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</si>
  <si>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</si>
  <si>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</si>
  <si>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</si>
  <si>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</si>
  <si>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</si>
  <si>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</si>
  <si>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</si>
  <si>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</si>
  <si>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</si>
  <si>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</si>
  <si>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</si>
  <si>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</si>
  <si>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</si>
  <si>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</si>
  <si>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</si>
  <si>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</si>
  <si>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</si>
  <si>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</si>
  <si>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</si>
  <si>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</si>
  <si>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</si>
  <si>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</si>
  <si>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</si>
  <si>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</si>
  <si>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</si>
  <si>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</si>
  <si>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</si>
  <si>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</si>
  <si>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</si>
  <si>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</si>
  <si>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</si>
  <si>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</si>
  <si>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</si>
  <si>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</si>
  <si>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</si>
  <si>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</si>
  <si>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</si>
  <si>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</si>
  <si>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</si>
  <si>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</si>
  <si>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</si>
  <si>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</si>
  <si>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</si>
  <si>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</si>
  <si>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</si>
  <si>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</si>
  <si>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</si>
  <si>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</si>
  <si>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</si>
  <si>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</si>
  <si>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</si>
  <si>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</si>
  <si>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</si>
  <si>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</si>
  <si>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</si>
  <si>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</si>
  <si>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</si>
  <si>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</si>
  <si>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</si>
  <si>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</si>
  <si>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</si>
  <si>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</si>
  <si>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</si>
  <si>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</si>
  <si>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</si>
  <si>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</si>
  <si>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</si>
  <si>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</si>
  <si>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</si>
  <si>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</si>
  <si>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</si>
  <si>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</si>
  <si>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</si>
  <si>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</si>
  <si>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</si>
  <si>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</si>
  <si>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</si>
  <si>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</si>
  <si>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</si>
  <si>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</si>
  <si>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</si>
  <si>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</si>
  <si>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</si>
  <si>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</si>
  <si>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</si>
  <si>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</si>
  <si>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</si>
  <si>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</si>
  <si>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</si>
  <si>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</si>
  <si>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</si>
  <si>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</si>
  <si>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</si>
  <si>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</si>
  <si>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</si>
  <si>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</si>
  <si>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</si>
  <si>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</si>
  <si>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</si>
  <si>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</si>
  <si>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</si>
  <si>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</si>
  <si>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</si>
  <si>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</si>
  <si>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</si>
  <si>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</si>
  <si>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</si>
  <si>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</si>
  <si>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</si>
  <si>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</si>
  <si>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</si>
  <si>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</si>
  <si>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</si>
  <si>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</si>
  <si>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</si>
  <si>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</si>
  <si>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</si>
  <si>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</si>
  <si>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</si>
  <si>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</si>
  <si>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</si>
  <si>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</si>
  <si>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</si>
  <si>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</si>
  <si>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</si>
  <si>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</si>
  <si>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</si>
  <si>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</si>
  <si>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</si>
  <si>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</si>
  <si>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</si>
  <si>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</si>
  <si>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</si>
  <si>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</si>
  <si>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</si>
  <si>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</si>
  <si>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</si>
  <si>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</si>
  <si>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</si>
  <si>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</si>
  <si>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</si>
  <si>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</si>
  <si>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</si>
  <si>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</si>
  <si>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</si>
  <si>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</si>
  <si>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</si>
  <si>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</si>
  <si>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</si>
  <si>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</si>
  <si>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</si>
  <si>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</si>
  <si>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</si>
  <si>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</si>
  <si>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</si>
  <si>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</si>
  <si>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</si>
  <si>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</si>
  <si>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</si>
  <si>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</si>
  <si>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</si>
  <si>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</si>
  <si>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</si>
  <si>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</si>
  <si>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</si>
  <si>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</si>
  <si>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</si>
  <si>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</si>
  <si>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</si>
  <si>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</si>
  <si>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</si>
  <si>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</si>
  <si>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</si>
  <si>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</si>
  <si>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</si>
  <si>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</si>
  <si>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</si>
  <si>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</si>
  <si>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</si>
  <si>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</si>
  <si>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</si>
  <si>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</si>
  <si>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</si>
  <si>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</si>
  <si>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</si>
  <si>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</si>
  <si>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</si>
  <si>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</si>
  <si>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</si>
  <si>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</si>
  <si>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</si>
  <si>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</si>
  <si>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</si>
  <si>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</si>
  <si>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</si>
  <si>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</si>
  <si>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</si>
  <si>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</si>
  <si>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</si>
  <si>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</si>
  <si>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</si>
  <si>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</si>
  <si>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</si>
  <si>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</si>
  <si>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</si>
  <si>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</si>
  <si>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</si>
  <si>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</si>
  <si>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</si>
  <si>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</si>
  <si>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</si>
  <si>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</si>
  <si>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</si>
  <si>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</si>
  <si>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</si>
  <si>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</si>
  <si>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</si>
  <si>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</si>
  <si>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</si>
  <si>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</si>
  <si>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</si>
  <si>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</si>
  <si>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</si>
  <si>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</si>
  <si>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</si>
  <si>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</si>
  <si>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</si>
  <si>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</si>
  <si>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</si>
  <si>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</si>
  <si>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</si>
  <si>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</si>
  <si>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</si>
  <si>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</si>
  <si>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</si>
  <si>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</si>
  <si>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</si>
  <si>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</si>
  <si>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</si>
  <si>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</si>
  <si>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</si>
  <si>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</si>
  <si>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</si>
  <si>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</si>
  <si>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</si>
  <si>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</si>
  <si>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</si>
  <si>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</si>
  <si>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</si>
  <si>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</si>
  <si>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</si>
  <si>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</si>
  <si>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</si>
  <si>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</si>
  <si>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</si>
  <si>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</si>
  <si>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</si>
  <si>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</si>
  <si>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</si>
  <si>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</si>
  <si>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</si>
  <si>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</si>
  <si>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</si>
  <si>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</si>
  <si>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</si>
  <si>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</si>
  <si>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</si>
  <si>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</si>
  <si>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</si>
  <si>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</si>
  <si>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</si>
  <si>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</si>
  <si>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</si>
  <si>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</si>
  <si>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</si>
  <si>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</si>
  <si>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</si>
  <si>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</si>
  <si>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</si>
  <si>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</si>
  <si>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</si>
  <si>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</si>
  <si>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</si>
  <si>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</si>
  <si>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</si>
  <si>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</si>
  <si>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</si>
  <si>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</si>
  <si>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</si>
  <si>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</si>
  <si>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</si>
  <si>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</si>
  <si>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</si>
  <si>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</si>
  <si>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</si>
  <si>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</si>
  <si>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</si>
  <si>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</si>
  <si>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</si>
  <si>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</si>
  <si>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</si>
  <si>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</si>
  <si>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</si>
  <si>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</si>
  <si>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</si>
  <si>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</si>
  <si>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</si>
  <si>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</si>
  <si>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</si>
  <si>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</si>
  <si>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</si>
  <si>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</si>
  <si>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</si>
  <si>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</si>
  <si>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</si>
  <si>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</si>
  <si>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</si>
  <si>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</si>
  <si>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</si>
  <si>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</si>
  <si>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</si>
  <si>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</si>
  <si>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</si>
  <si>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</si>
  <si>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</si>
  <si>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</si>
  <si>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</si>
  <si>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</si>
  <si>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</si>
  <si>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</si>
  <si>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</si>
  <si>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</si>
  <si>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</si>
  <si>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</si>
  <si>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</si>
  <si>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</si>
  <si>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</si>
  <si>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</si>
  <si>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</si>
  <si>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</si>
  <si>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</si>
  <si>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</si>
  <si>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</si>
  <si>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</si>
  <si>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</si>
  <si>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</si>
  <si>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</si>
  <si>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</si>
  <si>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</si>
  <si>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</si>
  <si>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</si>
  <si>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</si>
  <si>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</si>
  <si>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</si>
  <si>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</si>
  <si>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</si>
  <si>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</si>
  <si>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</si>
  <si>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</si>
  <si>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</si>
  <si>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</si>
  <si>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</si>
  <si>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</si>
  <si>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</si>
  <si>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</si>
  <si>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</si>
  <si>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</si>
  <si>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</si>
  <si>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</si>
  <si>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</si>
  <si>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</si>
  <si>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</si>
  <si>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</si>
  <si>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</si>
  <si>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</si>
  <si>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</si>
  <si>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</si>
  <si>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</si>
  <si>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</si>
  <si>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</si>
  <si>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</si>
  <si>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</si>
  <si>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</si>
  <si>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</si>
  <si>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</si>
  <si>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</si>
  <si>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</si>
  <si>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</si>
  <si>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</si>
  <si>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</si>
  <si>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</si>
  <si>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</si>
  <si>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</si>
  <si>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</si>
  <si>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</si>
  <si>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</si>
  <si>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</si>
  <si>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</si>
  <si>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</si>
  <si>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</si>
  <si>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</si>
  <si>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</si>
  <si>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</si>
  <si>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</si>
  <si>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</si>
  <si>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</si>
  <si>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</si>
  <si>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</si>
  <si>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</si>
  <si>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</si>
  <si>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</si>
  <si>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</si>
  <si>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</si>
  <si>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</si>
  <si>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</si>
  <si>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</si>
  <si>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</si>
  <si>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</si>
  <si>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</si>
  <si>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</si>
  <si>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</si>
  <si>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</si>
  <si>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</si>
  <si>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</si>
  <si>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</si>
  <si>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</si>
  <si>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</si>
  <si>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</si>
  <si>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</si>
  <si>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</si>
  <si>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</si>
  <si>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</si>
  <si>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</si>
  <si>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</si>
  <si>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</si>
  <si>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</si>
  <si>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</si>
  <si>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</si>
  <si>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</si>
  <si>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</si>
  <si>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</si>
  <si>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</si>
  <si>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</si>
  <si>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</si>
  <si>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</si>
  <si>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</si>
  <si>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</si>
  <si>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</si>
  <si>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</si>
  <si>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</si>
  <si>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</si>
  <si>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</si>
  <si>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</si>
  <si>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</si>
  <si>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</si>
  <si>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</si>
  <si>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</si>
  <si>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</si>
  <si>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</si>
  <si>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</si>
  <si>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</si>
  <si>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</si>
  <si>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</si>
  <si>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</si>
  <si>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</si>
  <si>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</si>
  <si>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</si>
  <si>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</si>
  <si>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</si>
  <si>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</si>
  <si>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</si>
  <si>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</si>
  <si>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</si>
  <si>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</si>
  <si>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</si>
  <si>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</si>
  <si>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</si>
  <si>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</si>
  <si>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</si>
  <si>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</si>
  <si>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</si>
  <si>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</si>
  <si>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</si>
  <si>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</si>
  <si>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</si>
  <si>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</si>
  <si>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</si>
  <si>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</si>
  <si>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</si>
  <si>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</si>
  <si>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</si>
  <si>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</si>
  <si>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</si>
  <si>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</si>
  <si>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</si>
  <si>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</si>
  <si>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</si>
  <si>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</si>
  <si>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</si>
  <si>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</si>
  <si>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</si>
  <si>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</si>
  <si>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</si>
  <si>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</si>
  <si>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</si>
  <si>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</si>
  <si>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</si>
  <si>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</si>
  <si>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</si>
  <si>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</si>
  <si>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</si>
  <si>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</si>
  <si>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</si>
  <si>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</si>
  <si>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</si>
  <si>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</si>
  <si>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</si>
  <si>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</si>
  <si>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</si>
  <si>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</si>
  <si>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</si>
  <si>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</si>
  <si>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</si>
  <si>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</si>
  <si>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</si>
  <si>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</si>
  <si>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</si>
  <si>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</si>
  <si>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</si>
  <si>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</si>
  <si>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</si>
  <si>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</si>
  <si>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</si>
  <si>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</si>
  <si>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</si>
  <si>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</si>
  <si>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</si>
  <si>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</si>
  <si>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</si>
  <si>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</si>
  <si>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</si>
  <si>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</si>
  <si>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</si>
  <si>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</si>
  <si>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</si>
  <si>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</si>
  <si>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</si>
  <si>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</si>
  <si>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</si>
  <si>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</si>
  <si>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</si>
  <si>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</si>
  <si>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</si>
  <si>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</si>
  <si>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</si>
  <si>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</si>
  <si>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</si>
  <si>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</si>
  <si>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</si>
  <si>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</si>
  <si>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</si>
  <si>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</si>
  <si>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</si>
  <si>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</si>
  <si>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</si>
  <si>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</si>
  <si>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</si>
  <si>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</si>
  <si>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</si>
  <si>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</si>
  <si>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</si>
  <si>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</si>
  <si>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</si>
  <si>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</si>
  <si>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</si>
  <si>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</si>
  <si>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</si>
  <si>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</si>
  <si>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</si>
  <si>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</si>
  <si>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</si>
  <si>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</si>
  <si>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</si>
  <si>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</si>
  <si>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</si>
  <si>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</si>
  <si>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</si>
  <si>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</si>
  <si>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</si>
  <si>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</si>
  <si>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</si>
  <si>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</si>
  <si>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</si>
  <si>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</si>
  <si>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</si>
  <si>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</si>
  <si>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</si>
  <si>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</si>
  <si>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</si>
  <si>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</si>
  <si>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</si>
  <si>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</si>
  <si>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</si>
  <si>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</si>
  <si>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</si>
  <si>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</si>
  <si>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</si>
  <si>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</si>
  <si>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</si>
  <si>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</si>
  <si>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</si>
  <si>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</si>
  <si>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</si>
  <si>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</si>
  <si>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</si>
  <si>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</si>
  <si>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</si>
  <si>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</si>
  <si>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</si>
  <si>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</si>
  <si>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</si>
  <si>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</si>
  <si>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</si>
  <si>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</si>
  <si>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</si>
  <si>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</si>
  <si>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</si>
  <si>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</si>
  <si>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</si>
  <si>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</si>
  <si>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</si>
  <si>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</si>
  <si>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</si>
  <si>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</si>
  <si>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</si>
  <si>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</si>
  <si>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</si>
  <si>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</si>
  <si>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</si>
  <si>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</si>
  <si>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</si>
  <si>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</si>
  <si>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</si>
  <si>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</si>
  <si>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</si>
  <si>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</si>
  <si>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</si>
  <si>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</si>
  <si>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</si>
  <si>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</si>
  <si>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</si>
  <si>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</si>
  <si>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</si>
  <si>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</si>
  <si>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</si>
  <si>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</si>
  <si>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</si>
  <si>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</si>
  <si>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</si>
  <si>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</si>
  <si>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</si>
  <si>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</si>
  <si>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</si>
  <si>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</si>
  <si>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</si>
  <si>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</si>
  <si>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</si>
  <si>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</si>
  <si>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</si>
  <si>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</si>
  <si>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</si>
  <si>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</si>
  <si>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</si>
  <si>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</si>
  <si>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</si>
  <si>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</si>
  <si>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</si>
  <si>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</si>
  <si>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</si>
  <si>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</si>
  <si>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</si>
  <si>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</si>
  <si>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</si>
  <si>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</si>
  <si>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</si>
  <si>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</si>
  <si>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</si>
  <si>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</si>
  <si>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</si>
  <si>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</si>
  <si>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</si>
  <si>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</si>
  <si>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</si>
  <si>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</si>
  <si>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</si>
  <si>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</si>
  <si>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</si>
  <si>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</si>
  <si>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</si>
  <si>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</si>
  <si>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</si>
  <si>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</si>
  <si>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</si>
  <si>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</si>
  <si>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</si>
  <si>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</si>
  <si>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</si>
  <si>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</si>
  <si>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</si>
  <si>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</si>
  <si>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</si>
  <si>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</si>
  <si>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</si>
  <si>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</si>
  <si>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</si>
  <si>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</si>
  <si>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</si>
  <si>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</si>
  <si>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</si>
  <si>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</si>
  <si>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</si>
  <si>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</si>
  <si>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</si>
  <si>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</si>
  <si>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</si>
  <si>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</si>
  <si>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</si>
  <si>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</si>
  <si>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</si>
  <si>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</si>
  <si>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</si>
  <si>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</si>
  <si>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</si>
  <si>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</si>
  <si>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</si>
  <si>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</si>
  <si>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</si>
  <si>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</si>
  <si>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</si>
  <si>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</si>
  <si>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</si>
  <si>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</si>
  <si>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</si>
  <si>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</si>
  <si>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</si>
  <si>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</si>
  <si>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</si>
  <si>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</si>
  <si>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</si>
  <si>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</si>
  <si>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</si>
  <si>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</si>
  <si>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</si>
  <si>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</si>
  <si>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</si>
  <si>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</si>
  <si>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</si>
  <si>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</si>
  <si>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</si>
  <si>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</si>
  <si>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</si>
  <si>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</si>
  <si>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</si>
  <si>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</si>
  <si>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</si>
  <si>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</si>
  <si>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</si>
  <si>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</si>
  <si>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</si>
  <si>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</si>
  <si>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</si>
  <si>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</si>
  <si>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</si>
  <si>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</si>
  <si>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</si>
  <si>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</si>
  <si>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</si>
  <si>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</si>
  <si>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</si>
  <si>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</si>
  <si>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</si>
  <si>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</si>
  <si>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</si>
  <si>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</si>
  <si>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</si>
  <si>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</si>
  <si>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</si>
  <si>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</si>
  <si>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</si>
  <si>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</si>
  <si>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</si>
  <si>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</si>
  <si>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</si>
  <si>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</si>
  <si>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</si>
  <si>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</si>
  <si>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</si>
  <si>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</si>
  <si>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</si>
  <si>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</si>
  <si>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</si>
  <si>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</si>
  <si>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</si>
  <si>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</si>
  <si>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</si>
  <si>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</si>
  <si>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</si>
  <si>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</si>
  <si>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</si>
  <si>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</si>
  <si>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</si>
  <si>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</si>
  <si>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</si>
  <si>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</si>
  <si>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</si>
  <si>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</si>
  <si>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</si>
  <si>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</si>
  <si>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</si>
  <si>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</si>
  <si>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</si>
  <si>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</si>
  <si>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</si>
  <si>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</si>
  <si>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</si>
  <si>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</si>
  <si>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</si>
  <si>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</si>
  <si>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</si>
  <si>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</si>
  <si>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</si>
  <si>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</si>
  <si>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</si>
  <si>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</si>
  <si>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</si>
  <si>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</si>
  <si>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</si>
  <si>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</si>
  <si>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</si>
  <si>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</si>
  <si>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</si>
  <si>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</si>
  <si>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</si>
  <si>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</si>
  <si>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</si>
  <si>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</si>
  <si>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</si>
  <si>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</si>
  <si>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</si>
  <si>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</si>
  <si>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</si>
  <si>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</si>
  <si>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</si>
  <si>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</si>
  <si>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</si>
  <si>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</si>
  <si>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</si>
  <si>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</si>
  <si>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</si>
  <si>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</si>
  <si>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</si>
  <si>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</si>
  <si>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</si>
  <si>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</si>
  <si>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</si>
  <si>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</si>
  <si>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</si>
  <si>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</si>
  <si>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</si>
  <si>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</si>
  <si>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</si>
  <si>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</si>
  <si>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</si>
  <si>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</si>
  <si>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</si>
  <si>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</si>
  <si>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</si>
  <si>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</si>
  <si>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</si>
  <si>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</si>
  <si>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</si>
  <si>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</si>
  <si>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</si>
  <si>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</si>
  <si>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</si>
  <si>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</si>
  <si>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</si>
  <si>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</si>
  <si>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</si>
  <si>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</si>
  <si>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</si>
  <si>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</si>
  <si>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</si>
  <si>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</si>
  <si>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</si>
  <si>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</si>
  <si>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</si>
  <si>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</si>
  <si>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</si>
  <si>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</si>
  <si>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</si>
  <si>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</si>
  <si>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</si>
  <si>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</si>
  <si>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</si>
  <si>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</si>
  <si>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</si>
  <si>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</si>
  <si>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</si>
  <si>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</si>
  <si>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</si>
  <si>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</si>
  <si>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</si>
  <si>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</si>
  <si>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</si>
  <si>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</si>
  <si>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</si>
  <si>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</si>
  <si>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</si>
  <si>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</si>
  <si>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</si>
  <si>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</si>
  <si>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</si>
  <si>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</si>
  <si>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</si>
  <si>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</si>
  <si>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</si>
  <si>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</si>
  <si>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</si>
  <si>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</si>
  <si>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</si>
  <si>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</si>
  <si>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</si>
  <si>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</si>
  <si>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</si>
  <si>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</si>
  <si>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</si>
  <si>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</si>
  <si>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</si>
  <si>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</si>
  <si>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</si>
  <si>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</si>
  <si>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</si>
  <si>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</si>
  <si>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</si>
  <si>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</si>
  <si>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</si>
  <si>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</si>
  <si>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</si>
  <si>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</si>
  <si>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</si>
  <si>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</si>
  <si>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</si>
  <si>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</si>
  <si>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</si>
  <si>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</si>
  <si>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</si>
  <si>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</si>
  <si>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</si>
  <si>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</si>
  <si>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</si>
  <si>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</si>
  <si>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</si>
  <si>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</si>
  <si>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</si>
  <si>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</si>
  <si>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</si>
  <si>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</si>
  <si>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</si>
  <si>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</si>
  <si>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</si>
  <si>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</si>
  <si>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</si>
  <si>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</si>
  <si>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</si>
  <si>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</si>
  <si>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</si>
  <si>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</si>
  <si>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</si>
  <si>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</si>
  <si>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</si>
  <si>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</si>
  <si>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</si>
  <si>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</si>
  <si>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</si>
  <si>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</si>
  <si>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</si>
  <si>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</si>
  <si>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</si>
  <si>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</si>
  <si>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</si>
  <si>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</si>
  <si>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</si>
  <si>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</si>
  <si>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</si>
  <si>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</si>
  <si>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</si>
  <si>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</si>
  <si>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</si>
  <si>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</si>
  <si>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</si>
  <si>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</si>
  <si>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</si>
  <si>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</si>
  <si>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</si>
  <si>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</si>
  <si>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</si>
  <si>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</si>
  <si>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</si>
  <si>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</si>
  <si>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</si>
  <si>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</si>
  <si>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</si>
  <si>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</si>
  <si>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</si>
  <si>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</si>
  <si>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</si>
  <si>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</si>
  <si>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</si>
  <si>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</si>
  <si>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</si>
  <si>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</si>
  <si>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</si>
  <si>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</si>
  <si>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</si>
  <si>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</si>
  <si>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</si>
  <si>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</si>
  <si>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</si>
  <si>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</si>
  <si>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</si>
  <si>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</si>
  <si>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</si>
  <si>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</si>
  <si>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</si>
  <si>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</si>
  <si>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</si>
  <si>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</si>
  <si>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</si>
  <si>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</si>
  <si>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</si>
  <si>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</si>
  <si>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</si>
  <si>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</si>
  <si>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</si>
  <si>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</si>
  <si>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</si>
  <si>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</si>
  <si>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</si>
  <si>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</si>
  <si>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</si>
  <si>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</si>
  <si>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</si>
  <si>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</si>
  <si>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</si>
  <si>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</si>
  <si>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</si>
  <si>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</si>
  <si>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</si>
  <si>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</si>
  <si>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</si>
  <si>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</si>
  <si>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</si>
  <si>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</si>
  <si>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</si>
  <si>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</si>
  <si>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</si>
  <si>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</si>
  <si>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</si>
  <si>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</si>
  <si>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</si>
  <si>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</si>
  <si>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</si>
  <si>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</si>
  <si>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</si>
  <si>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</si>
  <si>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</si>
  <si>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</si>
  <si>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</si>
  <si>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</si>
  <si>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</si>
  <si>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</si>
  <si>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</si>
  <si>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</si>
  <si>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</si>
  <si>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</si>
  <si>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</si>
  <si>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</si>
  <si>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</si>
  <si>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</si>
  <si>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</si>
  <si>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</si>
  <si>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</si>
  <si>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</si>
  <si>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</si>
  <si>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</si>
  <si>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</si>
  <si>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</si>
  <si>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</si>
  <si>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</si>
  <si>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</si>
  <si>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</si>
  <si>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</si>
  <si>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</si>
  <si>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</si>
  <si>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</si>
  <si>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</si>
  <si>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</si>
  <si>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</si>
  <si>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</si>
  <si>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</si>
  <si>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</si>
  <si>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</si>
  <si>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</si>
  <si>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</si>
  <si>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</si>
  <si>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</si>
  <si>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</si>
  <si>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</si>
  <si>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</si>
  <si>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</si>
  <si>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</si>
  <si>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</si>
  <si>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</si>
  <si>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</si>
  <si>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</si>
  <si>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</si>
  <si>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</si>
  <si>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</si>
  <si>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</si>
  <si>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</si>
  <si>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</si>
  <si>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</si>
  <si>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</si>
  <si>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</si>
  <si>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</si>
  <si>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</si>
  <si>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</si>
  <si>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</si>
  <si>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</si>
  <si>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</si>
  <si>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</si>
  <si>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</si>
  <si>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</si>
  <si>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</si>
  <si>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</si>
  <si>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</si>
  <si>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</si>
  <si>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</si>
  <si>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</si>
  <si>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</si>
  <si>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</si>
  <si>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</si>
  <si>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</si>
  <si>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</si>
  <si>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</si>
  <si>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</si>
  <si>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</si>
  <si>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</si>
  <si>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</si>
  <si>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</si>
  <si>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</si>
  <si>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</si>
  <si>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</si>
  <si>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</si>
  <si>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</si>
  <si>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</si>
  <si>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</si>
  <si>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</si>
  <si>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</si>
  <si>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</si>
  <si>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</si>
  <si>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</si>
  <si>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</si>
  <si>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</si>
  <si>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</si>
  <si>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</si>
  <si>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</si>
  <si>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</si>
  <si>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</si>
  <si>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</si>
  <si>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</si>
  <si>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</si>
  <si>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</si>
  <si>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</si>
  <si>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</si>
  <si>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</si>
  <si>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</si>
  <si>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</si>
  <si>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</si>
  <si>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</si>
  <si>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</si>
  <si>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</si>
  <si>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</si>
  <si>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</si>
  <si>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</si>
  <si>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</si>
  <si>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</si>
  <si>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</si>
  <si>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</si>
  <si>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</si>
  <si>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</si>
  <si>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</si>
  <si>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</si>
  <si>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</si>
  <si>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</si>
  <si>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</si>
  <si>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</si>
  <si>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</si>
  <si>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</si>
  <si>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</si>
  <si>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</si>
  <si>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</si>
  <si>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</si>
  <si>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</si>
  <si>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</si>
  <si>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</si>
  <si>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</si>
  <si>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</si>
  <si>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</si>
  <si>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</si>
  <si>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</si>
  <si>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</si>
  <si>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</si>
  <si>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</si>
  <si>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</si>
  <si>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</si>
  <si>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</si>
  <si>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</si>
  <si>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</si>
  <si>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</si>
  <si>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</si>
  <si>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</si>
  <si>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</si>
  <si>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</si>
  <si>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</si>
  <si>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</si>
  <si>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</si>
  <si>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</si>
  <si>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</si>
  <si>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</si>
  <si>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</si>
  <si>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</si>
  <si>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</si>
  <si>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</si>
  <si>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</si>
  <si>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</si>
  <si>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</si>
  <si>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</si>
  <si>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</si>
  <si>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</si>
  <si>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</si>
  <si>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</si>
  <si>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</si>
  <si>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</si>
  <si>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</si>
  <si>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</si>
  <si>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</si>
  <si>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</si>
  <si>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</si>
  <si>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</si>
  <si>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</si>
  <si>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</si>
  <si>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</si>
  <si>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</si>
  <si>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</si>
  <si>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</si>
  <si>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</si>
  <si>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</si>
  <si>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</si>
  <si>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</si>
  <si>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</si>
  <si>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</si>
  <si>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</si>
  <si>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</si>
  <si>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</si>
  <si>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</si>
  <si>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</si>
  <si>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</si>
  <si>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</si>
  <si>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</si>
  <si>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</si>
  <si>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</si>
  <si>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</si>
  <si>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</si>
  <si>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</si>
  <si>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</si>
  <si>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</si>
  <si>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</si>
  <si>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</si>
  <si>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</si>
  <si>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</si>
  <si>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</si>
  <si>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</si>
  <si>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</si>
  <si>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</si>
  <si>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</si>
  <si>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</si>
  <si>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</si>
  <si>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</si>
  <si>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</si>
  <si>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</si>
  <si>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</si>
  <si>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</si>
  <si>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</si>
  <si>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</si>
  <si>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</si>
  <si>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</si>
  <si>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</si>
  <si>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</si>
  <si>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</si>
  <si>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</si>
  <si>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</si>
  <si>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</si>
  <si>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</si>
  <si>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</si>
  <si>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</si>
  <si>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</si>
  <si>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</si>
  <si>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</si>
  <si>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</si>
  <si>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</si>
  <si>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</si>
  <si>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</si>
  <si>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</si>
  <si>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</si>
  <si>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</si>
  <si>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</si>
  <si>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</si>
  <si>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</si>
  <si>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</si>
  <si>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</si>
  <si>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</si>
  <si>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</si>
  <si>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</si>
  <si>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</si>
  <si>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</si>
  <si>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</si>
  <si>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</si>
  <si>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</si>
  <si>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</si>
  <si>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</si>
  <si>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</si>
  <si>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</si>
  <si>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</si>
  <si>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</si>
  <si>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</si>
  <si>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</si>
  <si>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</si>
  <si>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</si>
  <si>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</si>
  <si>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</si>
  <si>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</si>
  <si>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</si>
  <si>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</si>
  <si>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</si>
  <si>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</si>
  <si>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</si>
  <si>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</si>
  <si>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</si>
  <si>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</si>
  <si>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</si>
  <si>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</si>
  <si>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</si>
  <si>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</si>
  <si>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</si>
  <si>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</si>
  <si>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</si>
  <si>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</si>
  <si>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</si>
  <si>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</si>
  <si>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</si>
  <si>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</si>
  <si>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</si>
  <si>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</si>
  <si>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</si>
  <si>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</si>
  <si>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</si>
  <si>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</si>
  <si>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</si>
  <si>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</si>
  <si>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</si>
  <si>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</si>
  <si>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</si>
  <si>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</si>
  <si>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</si>
  <si>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</si>
  <si>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</si>
  <si>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</si>
  <si>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</si>
  <si>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</si>
  <si>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</si>
  <si>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</si>
  <si>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</si>
  <si>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</si>
  <si>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</si>
  <si>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</si>
  <si>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</si>
  <si>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</si>
  <si>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</si>
  <si>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</si>
  <si>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</si>
  <si>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</si>
  <si>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</si>
  <si>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</si>
  <si>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</si>
  <si>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</si>
  <si>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</si>
  <si>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</si>
  <si>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</si>
  <si>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</si>
  <si>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</si>
  <si>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</si>
  <si>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</si>
  <si>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</si>
  <si>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</si>
  <si>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</si>
  <si>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</si>
  <si>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</si>
  <si>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</si>
  <si>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</si>
  <si>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</si>
  <si>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</si>
  <si>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</si>
  <si>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</si>
  <si>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</si>
  <si>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</si>
  <si>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</si>
  <si>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</si>
  <si>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</si>
  <si>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</si>
  <si>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</si>
  <si>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</si>
  <si>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</si>
  <si>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</si>
  <si>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</si>
  <si>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</si>
  <si>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</si>
  <si>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</si>
  <si>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</si>
  <si>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</si>
  <si>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</si>
  <si>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</si>
  <si>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</si>
  <si>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</si>
  <si>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</si>
  <si>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</si>
  <si>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</si>
  <si>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</si>
  <si>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</si>
  <si>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</si>
  <si>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</si>
  <si>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</si>
  <si>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</si>
  <si>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</si>
  <si>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</si>
  <si>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</si>
  <si>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</si>
  <si>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</si>
  <si>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</si>
  <si>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</si>
  <si>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</si>
  <si>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</si>
  <si>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</si>
  <si>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</si>
  <si>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</si>
  <si>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</si>
  <si>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</si>
  <si>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</si>
  <si>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</si>
  <si>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</si>
  <si>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</si>
  <si>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</si>
  <si>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</si>
  <si>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</si>
  <si>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</si>
  <si>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</si>
  <si>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</si>
  <si>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</si>
  <si>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</si>
  <si>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</si>
  <si>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</si>
  <si>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</si>
  <si>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</si>
  <si>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</si>
  <si>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</si>
  <si>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</si>
  <si>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</si>
  <si>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</si>
  <si>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</si>
  <si>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</si>
  <si>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</si>
  <si>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</si>
  <si>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</si>
  <si>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</si>
  <si>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</si>
  <si>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</si>
  <si>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</si>
  <si>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</si>
  <si>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</si>
  <si>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</si>
  <si>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</si>
  <si>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</si>
  <si>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</si>
  <si>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</si>
  <si>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</si>
  <si>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</si>
  <si>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</si>
  <si>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</si>
  <si>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</si>
  <si>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</si>
  <si>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</si>
  <si>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</si>
  <si>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</si>
  <si>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</si>
  <si>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</si>
  <si>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</si>
  <si>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</si>
  <si>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</si>
  <si>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</si>
  <si>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</si>
  <si>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</si>
  <si>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</si>
  <si>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</si>
  <si>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</si>
  <si>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</si>
  <si>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</si>
  <si>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</si>
  <si>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</si>
  <si>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</si>
  <si>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</si>
  <si>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</si>
  <si>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</si>
  <si>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</si>
  <si>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</si>
  <si>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</si>
  <si>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</si>
  <si>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</si>
  <si>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</si>
  <si>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</si>
  <si>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</si>
  <si>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</si>
  <si>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</si>
  <si>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</si>
  <si>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</si>
  <si>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</si>
  <si>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</si>
  <si>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</si>
  <si>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</si>
  <si>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</si>
  <si>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</si>
  <si>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</si>
  <si>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</si>
  <si>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</si>
  <si>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</si>
  <si>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</si>
  <si>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</si>
  <si>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</si>
  <si>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</si>
  <si>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</si>
  <si>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</si>
  <si>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</si>
  <si>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</si>
  <si>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</si>
  <si>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</si>
  <si>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</si>
  <si>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</si>
  <si>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</si>
  <si>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</si>
  <si>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</si>
  <si>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</si>
  <si>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</si>
  <si>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</si>
  <si>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</si>
  <si>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</si>
  <si>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</si>
  <si>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</si>
  <si>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</si>
  <si>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</si>
  <si>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</si>
  <si>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</si>
  <si>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</si>
  <si>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</si>
  <si>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</si>
  <si>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</si>
  <si>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</si>
  <si>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</si>
  <si>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</si>
  <si>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</si>
  <si>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</si>
  <si>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</si>
  <si>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</si>
  <si>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</si>
  <si>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</si>
  <si>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</si>
  <si>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</si>
  <si>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</si>
  <si>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</si>
  <si>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</si>
  <si>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</si>
  <si>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</si>
  <si>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</si>
  <si>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</si>
  <si>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</si>
  <si>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</si>
  <si>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</si>
  <si>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</si>
  <si>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</si>
  <si>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</si>
  <si>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</si>
  <si>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</si>
  <si>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</si>
  <si>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</si>
  <si>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</si>
  <si>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</si>
  <si>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</si>
  <si>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</si>
  <si>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</si>
  <si>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</si>
  <si>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</si>
  <si>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</si>
  <si>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</si>
  <si>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</si>
  <si>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</si>
  <si>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</si>
  <si>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</si>
  <si>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</si>
  <si>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</si>
  <si>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</si>
  <si>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</si>
  <si>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</si>
  <si>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</si>
  <si>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</si>
  <si>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</si>
  <si>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</si>
  <si>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</si>
  <si>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</si>
  <si>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</si>
  <si>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</si>
  <si>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</si>
  <si>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</si>
  <si>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</si>
  <si>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</si>
  <si>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</si>
  <si>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</si>
  <si>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</si>
  <si>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</si>
  <si>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</si>
  <si>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</si>
  <si>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</si>
  <si>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</si>
  <si>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</si>
  <si>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</si>
  <si>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</si>
  <si>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</si>
  <si>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</si>
  <si>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</si>
  <si>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</si>
  <si>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</si>
  <si>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</si>
  <si>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</si>
  <si>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</si>
  <si>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</si>
  <si>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</si>
  <si>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</si>
  <si>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</si>
  <si>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</si>
  <si>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</si>
  <si>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</si>
  <si>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</si>
  <si>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</si>
  <si>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</si>
  <si>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</si>
  <si>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</si>
  <si>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</si>
  <si>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</si>
  <si>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</si>
  <si>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</si>
  <si>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</si>
  <si>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</si>
  <si>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</si>
  <si>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</si>
  <si>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</si>
  <si>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</si>
  <si>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</si>
  <si>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</si>
  <si>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</si>
  <si>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</si>
  <si>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</si>
  <si>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</si>
  <si>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</si>
  <si>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</si>
  <si>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</si>
  <si>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</si>
  <si>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</si>
  <si>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</si>
  <si>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</si>
  <si>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</si>
  <si>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</si>
  <si>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</si>
  <si>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</si>
  <si>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</si>
  <si>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</si>
  <si>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</si>
  <si>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</si>
  <si>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</si>
  <si>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</si>
  <si>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</si>
  <si>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</si>
  <si>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</si>
  <si>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</si>
  <si>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</si>
  <si>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</si>
  <si>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</si>
  <si>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</si>
  <si>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</si>
  <si>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</si>
  <si>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</si>
  <si>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</si>
  <si>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</si>
  <si>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</si>
  <si>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</si>
  <si>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</si>
  <si>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</si>
  <si>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</si>
  <si>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</si>
  <si>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</si>
  <si>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</si>
  <si>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</si>
  <si>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</si>
  <si>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</si>
  <si>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</si>
  <si>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</si>
  <si>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</si>
  <si>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</si>
  <si>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</si>
  <si>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</si>
  <si>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</si>
  <si>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</si>
  <si>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</si>
  <si>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</si>
  <si>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</si>
  <si>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</si>
  <si>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</si>
  <si>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</si>
  <si>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</si>
  <si>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</si>
  <si>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</si>
  <si>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</si>
  <si>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</si>
  <si>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</si>
  <si>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</si>
  <si>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</si>
  <si>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</si>
  <si>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</si>
  <si>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</si>
  <si>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</si>
  <si>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</si>
  <si>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</si>
  <si>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</si>
  <si>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</si>
  <si>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</si>
  <si>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</si>
  <si>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</si>
  <si>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</si>
  <si>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</si>
  <si>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</si>
  <si>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</si>
  <si>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</si>
  <si>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</si>
  <si>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</si>
  <si>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</si>
  <si>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</si>
  <si>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</si>
  <si>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</si>
  <si>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</si>
  <si>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</si>
  <si>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</si>
  <si>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</si>
  <si>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</si>
  <si>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</si>
  <si>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</si>
  <si>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</si>
  <si>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</si>
  <si>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</si>
  <si>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</si>
  <si>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</si>
  <si>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</si>
  <si>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</si>
  <si>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</si>
  <si>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</si>
  <si>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</si>
  <si>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</si>
  <si>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</si>
  <si>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</si>
  <si>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</si>
  <si>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</si>
  <si>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</si>
  <si>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</si>
  <si>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</si>
  <si>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</si>
  <si>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</si>
  <si>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</si>
  <si>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</si>
  <si>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</si>
  <si>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</si>
  <si>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</si>
  <si>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</si>
  <si>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</si>
  <si>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</si>
  <si>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</si>
  <si>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</si>
  <si>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</si>
  <si>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</si>
  <si>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</si>
  <si>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</si>
  <si>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</si>
  <si>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</si>
  <si>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</si>
  <si>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</si>
  <si>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</si>
  <si>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</si>
  <si>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</si>
  <si>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</si>
  <si>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</si>
  <si>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</si>
  <si>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</si>
  <si>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</si>
  <si>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</si>
  <si>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</si>
  <si>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</si>
  <si>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</si>
  <si>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</si>
  <si>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</si>
  <si>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</si>
  <si>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</si>
  <si>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</si>
  <si>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</si>
  <si>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</si>
  <si>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</si>
  <si>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</si>
  <si>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</si>
  <si>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</si>
  <si>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</si>
  <si>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</si>
  <si>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</si>
  <si>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</si>
  <si>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</si>
  <si>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</si>
  <si>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</si>
  <si>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</si>
  <si>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</si>
  <si>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</si>
  <si>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</si>
  <si>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</si>
  <si>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</si>
  <si>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</si>
  <si>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</si>
  <si>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</si>
  <si>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</si>
  <si>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</si>
  <si>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</si>
  <si>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</si>
  <si>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</si>
  <si>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</si>
  <si>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</si>
  <si>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</si>
  <si>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</si>
  <si>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</si>
  <si>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</si>
  <si>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</si>
  <si>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</si>
  <si>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</si>
  <si>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</si>
  <si>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</si>
  <si>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</si>
  <si>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</si>
  <si>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</si>
  <si>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</si>
  <si>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</si>
  <si>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</si>
  <si>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</si>
  <si>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</si>
  <si>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</si>
  <si>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</si>
  <si>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</si>
  <si>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</si>
  <si>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</si>
  <si>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</si>
  <si>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</si>
  <si>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</si>
  <si>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</si>
  <si>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</si>
  <si>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</si>
  <si>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</si>
  <si>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</si>
  <si>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</si>
  <si>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</si>
  <si>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</si>
  <si>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</si>
  <si>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</si>
  <si>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</si>
  <si>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</si>
  <si>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</si>
  <si>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</si>
  <si>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</si>
  <si>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</si>
  <si>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</si>
  <si>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</si>
  <si>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</si>
  <si>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</si>
  <si>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</si>
  <si>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</si>
  <si>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</si>
  <si>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</si>
  <si>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</si>
  <si>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</si>
  <si>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</si>
  <si>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</si>
  <si>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</si>
  <si>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</si>
  <si>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</si>
  <si>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</si>
  <si>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</si>
  <si>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</si>
  <si>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</si>
  <si>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</si>
  <si>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</si>
  <si>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</si>
  <si>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</si>
  <si>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</si>
  <si>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</si>
  <si>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</si>
  <si>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</si>
  <si>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</si>
  <si>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</si>
  <si>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</si>
  <si>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</si>
  <si>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</si>
  <si>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</si>
  <si>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</si>
  <si>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</si>
  <si>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</si>
  <si>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</si>
  <si>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</si>
  <si>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</si>
  <si>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</si>
  <si>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</si>
  <si>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</si>
  <si>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</si>
  <si>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</si>
  <si>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</si>
  <si>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</si>
  <si>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</si>
  <si>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</si>
  <si>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</si>
  <si>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</si>
  <si>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</si>
  <si>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</si>
  <si>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</si>
  <si>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</si>
  <si>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</si>
  <si>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</si>
  <si>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</si>
  <si>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</si>
  <si>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</si>
  <si>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</si>
  <si>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</si>
  <si>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</si>
  <si>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</si>
  <si>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</si>
  <si>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</si>
  <si>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</si>
  <si>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</si>
  <si>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</si>
  <si>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</si>
  <si>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</si>
  <si>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</si>
  <si>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</si>
  <si>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</si>
  <si>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</si>
  <si>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</si>
  <si>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</si>
  <si>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</si>
  <si>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</si>
  <si>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</si>
  <si>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</si>
  <si>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</si>
  <si>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</si>
  <si>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</si>
  <si>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</si>
  <si>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</si>
  <si>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</si>
  <si>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</si>
  <si>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</si>
  <si>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</si>
  <si>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</si>
  <si>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</si>
  <si>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</si>
  <si>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</si>
  <si>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</si>
  <si>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</si>
  <si>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</si>
  <si>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</si>
  <si>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</si>
  <si>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</si>
  <si>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</si>
  <si>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</si>
  <si>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</si>
  <si>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</si>
  <si>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</si>
  <si>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</si>
  <si>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</si>
  <si>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</si>
  <si>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</si>
  <si>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</si>
  <si>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</si>
  <si>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</si>
  <si>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</si>
  <si>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</si>
  <si>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</si>
  <si>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</si>
  <si>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</si>
  <si>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</si>
  <si>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</si>
  <si>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</si>
  <si>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</si>
  <si>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</si>
  <si>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</si>
  <si>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</si>
  <si>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</si>
  <si>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</si>
  <si>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</si>
  <si>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</si>
  <si>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</si>
  <si>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</si>
  <si>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</si>
  <si>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</si>
  <si>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</si>
  <si>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</si>
  <si>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</si>
  <si>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</si>
  <si>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</si>
  <si>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</si>
  <si>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</si>
  <si>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</si>
  <si>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</si>
  <si>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</si>
  <si>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</si>
  <si>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</si>
  <si>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</si>
  <si>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</si>
  <si>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</si>
  <si>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</si>
  <si>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</si>
  <si>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</si>
  <si>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</si>
  <si>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</si>
  <si>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</si>
  <si>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</si>
  <si>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</si>
  <si>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</si>
  <si>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</si>
  <si>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</si>
  <si>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</si>
  <si>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</si>
  <si>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</si>
  <si>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</si>
  <si>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</si>
  <si>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</si>
  <si>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</si>
  <si>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</si>
  <si>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</si>
  <si>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</si>
  <si>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</si>
  <si>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</si>
  <si>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</si>
  <si>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</si>
  <si>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</si>
  <si>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</si>
  <si>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</si>
  <si>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</si>
  <si>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</si>
  <si>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</si>
  <si>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</si>
  <si>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</si>
  <si>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</si>
  <si>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</si>
  <si>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</si>
  <si>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</si>
  <si>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</si>
  <si>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</si>
  <si>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</si>
  <si>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</si>
  <si>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</si>
  <si>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</si>
  <si>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</si>
  <si>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</si>
  <si>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</si>
  <si>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</si>
  <si>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</si>
  <si>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</si>
  <si>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</si>
  <si>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</si>
  <si>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</si>
  <si>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</si>
  <si>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</si>
  <si>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</si>
  <si>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</si>
  <si>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</si>
  <si>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</si>
  <si>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</si>
  <si>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</si>
  <si>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</si>
  <si>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</si>
  <si>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</si>
  <si>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</si>
  <si>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</si>
  <si>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</si>
  <si>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</si>
  <si>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</si>
  <si>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</si>
  <si>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</si>
  <si>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</si>
  <si>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</si>
  <si>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</si>
  <si>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</si>
  <si>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</si>
  <si>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</si>
  <si>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</si>
  <si>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</si>
  <si>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</si>
  <si>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</si>
  <si>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</si>
  <si>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</si>
  <si>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</si>
  <si>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</si>
  <si>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</si>
  <si>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</si>
  <si>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</si>
  <si>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</si>
  <si>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</si>
  <si>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</si>
  <si>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</si>
  <si>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</si>
  <si>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</si>
  <si>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</si>
  <si>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</si>
  <si>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</si>
  <si>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</si>
  <si>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</si>
  <si>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</si>
  <si>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</si>
  <si>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</si>
  <si>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</si>
  <si>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</si>
  <si>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</si>
  <si>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</si>
  <si>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</si>
  <si>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</si>
  <si>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</si>
  <si>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</si>
  <si>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</si>
  <si>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</si>
  <si>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</si>
  <si>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</si>
  <si>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</si>
  <si>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</si>
  <si>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</si>
  <si>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</si>
  <si>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</si>
  <si>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</si>
  <si>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</si>
  <si>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</si>
  <si>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</si>
  <si>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</si>
  <si>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</si>
  <si>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</si>
  <si>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</si>
  <si>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</si>
  <si>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</si>
  <si>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</si>
  <si>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</si>
  <si>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</si>
  <si>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</si>
  <si>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</si>
  <si>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</si>
  <si>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</si>
  <si>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</si>
  <si>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</si>
  <si>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</si>
  <si>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</si>
  <si>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</si>
  <si>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</si>
  <si>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</si>
  <si>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</si>
  <si>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</si>
  <si>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</si>
  <si>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</si>
  <si>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</si>
  <si>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</si>
  <si>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</si>
  <si>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</si>
  <si>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</si>
  <si>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</si>
  <si>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</si>
  <si>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</si>
  <si>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</si>
  <si>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</si>
  <si>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</si>
  <si>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</si>
  <si>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</si>
  <si>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</si>
  <si>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</si>
  <si>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</si>
  <si>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</si>
  <si>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</si>
  <si>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</si>
  <si>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</si>
  <si>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</si>
  <si>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</si>
  <si>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</si>
  <si>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</si>
  <si>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</si>
  <si>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</si>
  <si>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</si>
  <si>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</si>
  <si>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</si>
  <si>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</si>
  <si>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</si>
  <si>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</si>
  <si>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</si>
  <si>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</si>
  <si>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</si>
  <si>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</si>
  <si>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</si>
  <si>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</si>
  <si>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</si>
  <si>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</si>
  <si>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</si>
  <si>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</si>
  <si>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</si>
  <si>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</si>
  <si>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</si>
  <si>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</si>
  <si>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</si>
  <si>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</si>
  <si>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</si>
  <si>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</si>
  <si>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</si>
  <si>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</si>
  <si>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</si>
  <si>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</si>
  <si>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</si>
  <si>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</si>
  <si>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</si>
  <si>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</si>
  <si>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</si>
  <si>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</si>
  <si>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</si>
  <si>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</si>
  <si>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</si>
  <si>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</si>
  <si>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</si>
  <si>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</si>
  <si>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</si>
  <si>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</si>
  <si>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</si>
  <si>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</si>
  <si>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</si>
  <si>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</si>
  <si>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</si>
  <si>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</si>
  <si>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</si>
  <si>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</si>
  <si>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</si>
  <si>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</si>
  <si>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</si>
  <si>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</si>
  <si>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</si>
  <si>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</si>
  <si>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</si>
  <si>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</si>
  <si>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</si>
  <si>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</si>
  <si>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</si>
  <si>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</si>
  <si>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</si>
  <si>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</si>
  <si>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</si>
  <si>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</si>
  <si>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</si>
  <si>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</si>
  <si>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</si>
  <si>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</si>
  <si>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</si>
  <si>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</si>
  <si>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</si>
  <si>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</si>
  <si>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</si>
  <si>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</si>
  <si>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</si>
  <si>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</si>
  <si>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</si>
  <si>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</si>
  <si>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</si>
  <si>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</si>
  <si>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</si>
  <si>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</si>
  <si>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</si>
  <si>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</si>
  <si>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</si>
  <si>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</si>
  <si>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</si>
  <si>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</si>
  <si>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</si>
  <si>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</si>
  <si>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</si>
  <si>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</si>
  <si>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</si>
  <si>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</si>
  <si>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</si>
  <si>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</si>
  <si>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</si>
  <si>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</si>
  <si>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</si>
  <si>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</si>
  <si>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</si>
  <si>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</si>
  <si>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</si>
  <si>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</si>
  <si>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</si>
  <si>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</si>
  <si>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</si>
  <si>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</si>
  <si>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</si>
  <si>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</si>
  <si>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</si>
  <si>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</si>
  <si>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</si>
  <si>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</si>
  <si>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</si>
  <si>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</si>
  <si>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</si>
  <si>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</si>
  <si>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</si>
  <si>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</si>
  <si>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</si>
  <si>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</si>
  <si>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</si>
  <si>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</si>
  <si>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</si>
  <si>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</si>
  <si>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</si>
  <si>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</si>
  <si>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</si>
  <si>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</si>
  <si>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</si>
  <si>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</si>
  <si>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</si>
  <si>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</si>
  <si>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</si>
  <si>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</si>
  <si>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</si>
  <si>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</si>
  <si>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</si>
  <si>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</si>
  <si>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</si>
  <si>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</si>
  <si>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</si>
  <si>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</si>
  <si>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</si>
  <si>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</si>
  <si>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</si>
  <si>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</si>
  <si>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</si>
  <si>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</si>
  <si>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</si>
  <si>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</si>
  <si>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</si>
  <si>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</si>
  <si>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</si>
  <si>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</si>
  <si>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</si>
  <si>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</si>
  <si>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</si>
  <si>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</si>
  <si>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</si>
  <si>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</si>
  <si>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</si>
  <si>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</si>
  <si>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</si>
  <si>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</si>
  <si>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</si>
  <si>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</si>
  <si>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</si>
  <si>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</si>
  <si>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</si>
  <si>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</si>
  <si>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</si>
  <si>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</si>
  <si>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</si>
  <si>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</si>
  <si>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</si>
  <si>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</si>
  <si>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</si>
  <si>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</si>
  <si>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</si>
  <si>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</si>
  <si>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</si>
  <si>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</si>
  <si>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</si>
  <si>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</si>
  <si>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</si>
  <si>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</si>
  <si>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</si>
  <si>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</si>
  <si>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</si>
  <si>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</si>
  <si>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</si>
  <si>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</si>
  <si>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</si>
  <si>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</si>
  <si>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</si>
  <si>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</si>
  <si>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</si>
  <si>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</si>
  <si>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</si>
  <si>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</si>
  <si>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</si>
  <si>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</si>
  <si>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</si>
  <si>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</si>
  <si>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</si>
  <si>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</si>
  <si>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</si>
  <si>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</si>
  <si>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</si>
  <si>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</si>
  <si>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</si>
  <si>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</si>
  <si>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</si>
  <si>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</si>
  <si>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</si>
  <si>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</si>
  <si>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</si>
  <si>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</si>
  <si>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</si>
  <si>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</si>
  <si>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</si>
  <si>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</si>
  <si>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</si>
  <si>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</si>
  <si>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</si>
  <si>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</si>
  <si>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</si>
  <si>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</si>
  <si>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</si>
  <si>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</si>
  <si>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</si>
  <si>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</si>
  <si>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</si>
  <si>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</si>
  <si>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</si>
  <si>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</si>
  <si>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</si>
  <si>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</si>
  <si>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</si>
  <si>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</si>
  <si>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</si>
  <si>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</si>
  <si>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</si>
  <si>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</si>
  <si>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</si>
  <si>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</si>
  <si>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</si>
  <si>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</si>
  <si>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</si>
  <si>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</si>
  <si>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</si>
  <si>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</si>
  <si>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</si>
  <si>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</si>
  <si>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</si>
  <si>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</si>
  <si>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</si>
  <si>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</si>
  <si>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</si>
  <si>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</si>
  <si>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</si>
  <si>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</si>
  <si>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</si>
  <si>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</si>
  <si>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</si>
  <si>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</si>
  <si>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</si>
  <si>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</si>
  <si>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</si>
  <si>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</si>
  <si>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</si>
  <si>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</si>
  <si>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</si>
  <si>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</si>
  <si>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</si>
  <si>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</si>
  <si>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</si>
  <si>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</si>
  <si>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</si>
  <si>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</si>
  <si>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</si>
  <si>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</si>
  <si>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</si>
  <si>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</si>
  <si>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</si>
  <si>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</si>
  <si>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</si>
  <si>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</si>
  <si>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</si>
  <si>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</si>
  <si>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</si>
  <si>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</si>
  <si>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</si>
  <si>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</si>
  <si>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</si>
  <si>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</si>
  <si>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</si>
  <si>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</si>
  <si>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</si>
  <si>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</si>
  <si>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</si>
  <si>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</si>
  <si>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</si>
  <si>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</si>
  <si>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</si>
  <si>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</si>
  <si>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</si>
  <si>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</si>
  <si>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</si>
  <si>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</si>
  <si>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</si>
  <si>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</si>
  <si>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</si>
  <si>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</si>
  <si>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</si>
  <si>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</si>
  <si>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</si>
  <si>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</si>
  <si>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</si>
  <si>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</si>
  <si>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</si>
  <si>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</si>
  <si>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</si>
  <si>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</si>
  <si>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</si>
  <si>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</si>
  <si>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</si>
  <si>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</si>
  <si>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</si>
  <si>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</si>
  <si>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</si>
  <si>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</si>
  <si>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</si>
  <si>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</si>
  <si>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</si>
  <si>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</si>
  <si>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</si>
  <si>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</si>
  <si>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</si>
  <si>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</si>
  <si>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</si>
  <si>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</si>
  <si>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</si>
  <si>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</si>
  <si>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</si>
  <si>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</si>
  <si>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</si>
  <si>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</si>
  <si>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</si>
  <si>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</si>
  <si>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</si>
  <si>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</si>
  <si>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</si>
  <si>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</si>
  <si>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</si>
  <si>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</si>
  <si>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</si>
  <si>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</si>
  <si>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</si>
  <si>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</si>
  <si>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</si>
  <si>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</si>
  <si>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</si>
  <si>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</si>
  <si>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</si>
  <si>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</si>
  <si>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</si>
  <si>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</si>
  <si>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</si>
  <si>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</si>
  <si>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</si>
  <si>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</si>
  <si>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</si>
  <si>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</si>
  <si>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</si>
  <si>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</si>
  <si>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</si>
  <si>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</si>
  <si>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</si>
  <si>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</si>
  <si>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</si>
  <si>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</si>
  <si>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</si>
  <si>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</si>
  <si>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</si>
  <si>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</si>
  <si>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</si>
  <si>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</si>
  <si>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</si>
  <si>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</si>
  <si>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</si>
  <si>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</si>
  <si>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</si>
  <si>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</si>
  <si>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</si>
  <si>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</si>
  <si>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</si>
  <si>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</si>
  <si>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</si>
  <si>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</si>
  <si>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</si>
  <si>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</si>
  <si>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</si>
  <si>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</si>
  <si>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</si>
  <si>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</si>
  <si>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</si>
  <si>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</si>
  <si>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</si>
  <si>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</si>
  <si>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</si>
  <si>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</si>
  <si>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</si>
  <si>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</si>
  <si>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</si>
  <si>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</si>
  <si>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</si>
  <si>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</si>
  <si>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</si>
  <si>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</si>
  <si>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</si>
  <si>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</si>
  <si>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</si>
  <si>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</si>
  <si>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</si>
  <si>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</si>
  <si>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</si>
  <si>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</si>
  <si>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</si>
  <si>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</si>
  <si>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</si>
  <si>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</si>
  <si>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</si>
  <si>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</si>
  <si>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</si>
  <si>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</si>
  <si>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</si>
  <si>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</si>
  <si>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</si>
  <si>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</si>
  <si>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</si>
  <si>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</si>
  <si>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</si>
  <si>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</si>
  <si>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</si>
  <si>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</si>
  <si>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</si>
  <si>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</si>
  <si>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</si>
  <si>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</si>
  <si>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</si>
  <si>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</si>
  <si>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</si>
  <si>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</si>
  <si>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</si>
  <si>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</si>
  <si>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</si>
  <si>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</si>
  <si>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</si>
  <si>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</si>
  <si>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</si>
  <si>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</si>
  <si>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</si>
  <si>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</si>
  <si>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</si>
  <si>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</si>
  <si>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</si>
  <si>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</si>
  <si>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</si>
  <si>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</si>
  <si>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</si>
  <si>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</si>
  <si>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</si>
  <si>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</si>
  <si>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</si>
  <si>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</si>
  <si>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</si>
  <si>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</si>
  <si>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</si>
  <si>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</si>
  <si>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</si>
  <si>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</si>
  <si>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</si>
  <si>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</si>
  <si>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</si>
  <si>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</si>
  <si>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</si>
  <si>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</si>
  <si>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</si>
  <si>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</si>
  <si>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</si>
  <si>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</si>
  <si>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</si>
  <si>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</si>
  <si>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</si>
  <si>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</si>
  <si>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</si>
  <si>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</si>
  <si>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</si>
  <si>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</si>
  <si>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</si>
  <si>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</si>
  <si>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</si>
  <si>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</si>
  <si>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</si>
  <si>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</si>
  <si>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</si>
  <si>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</si>
  <si>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</si>
  <si>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</si>
  <si>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</si>
  <si>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</si>
  <si>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</si>
  <si>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</si>
  <si>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</si>
  <si>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</si>
  <si>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</si>
  <si>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</si>
  <si>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</si>
  <si>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</si>
  <si>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</si>
  <si>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</si>
  <si>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</si>
  <si>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</si>
  <si>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</si>
  <si>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</si>
  <si>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</si>
  <si>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</si>
  <si>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</si>
  <si>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</si>
  <si>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</si>
  <si>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</si>
  <si>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</si>
  <si>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</si>
  <si>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</si>
  <si>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</si>
  <si>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</si>
  <si>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</si>
  <si>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</si>
  <si>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</si>
  <si>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</si>
  <si>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</si>
  <si>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</si>
  <si>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</si>
  <si>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</si>
  <si>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</si>
  <si>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</si>
  <si>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</si>
  <si>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</si>
  <si>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</si>
  <si>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</si>
  <si>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</si>
  <si>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</si>
  <si>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</si>
  <si>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</si>
  <si>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</si>
  <si>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</si>
  <si>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</si>
  <si>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</si>
  <si>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</si>
  <si>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</si>
  <si>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</si>
  <si>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</si>
  <si>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</si>
  <si>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</si>
  <si>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</si>
  <si>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</si>
  <si>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</si>
  <si>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</si>
  <si>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</si>
  <si>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</si>
  <si>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</si>
  <si>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</si>
  <si>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</si>
  <si>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</si>
  <si>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</si>
  <si>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</si>
  <si>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</si>
  <si>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</si>
  <si>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</si>
  <si>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</si>
  <si>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</si>
  <si>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</si>
  <si>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</si>
  <si>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</si>
  <si>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</si>
  <si>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</si>
  <si>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</si>
  <si>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</si>
  <si>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</si>
  <si>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</si>
  <si>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</si>
  <si>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</si>
  <si>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</si>
  <si>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</si>
  <si>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</si>
  <si>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</si>
  <si>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</si>
  <si>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</si>
  <si>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</si>
  <si>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</si>
  <si>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</si>
  <si>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</si>
  <si>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</si>
  <si>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</si>
  <si>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</si>
  <si>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</si>
  <si>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</si>
  <si>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</si>
  <si>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</si>
  <si>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</si>
  <si>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</si>
  <si>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</si>
  <si>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</si>
  <si>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</si>
  <si>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</si>
  <si>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</si>
  <si>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</si>
  <si>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</si>
  <si>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</si>
  <si>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</si>
  <si>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</si>
  <si>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</si>
  <si>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</si>
  <si>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</si>
  <si>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</si>
  <si>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</si>
  <si>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</si>
  <si>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</si>
  <si>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</si>
  <si>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</si>
  <si>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</si>
  <si>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</si>
  <si>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</si>
  <si>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</si>
  <si>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</si>
  <si>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</si>
  <si>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</si>
  <si>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</si>
  <si>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</si>
  <si>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</si>
  <si>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</si>
  <si>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</si>
  <si>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</si>
  <si>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</si>
  <si>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</si>
  <si>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</si>
  <si>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</si>
  <si>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</si>
  <si>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</si>
  <si>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</si>
  <si>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</si>
  <si>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</si>
  <si>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</si>
  <si>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</si>
  <si>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</si>
  <si>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</si>
  <si>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</si>
  <si>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</si>
  <si>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</si>
  <si>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</si>
  <si>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</si>
  <si>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</si>
  <si>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</si>
  <si>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</si>
  <si>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</si>
  <si>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</si>
  <si>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</si>
  <si>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</si>
  <si>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</si>
  <si>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</si>
  <si>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</si>
  <si>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</si>
  <si>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</si>
  <si>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</si>
  <si>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</si>
  <si>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</si>
  <si>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</si>
  <si>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</si>
  <si>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</si>
  <si>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</si>
  <si>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</si>
  <si>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</si>
  <si>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</si>
  <si>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</si>
  <si>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</si>
  <si>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</si>
  <si>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</si>
  <si>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</si>
  <si>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</si>
  <si>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</si>
  <si>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</si>
  <si>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</si>
  <si>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</si>
  <si>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</si>
  <si>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</si>
  <si>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</si>
  <si>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</si>
  <si>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</si>
  <si>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</si>
  <si>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</si>
  <si>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</si>
  <si>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</si>
  <si>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</si>
  <si>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</si>
  <si>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</si>
  <si>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</si>
  <si>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</si>
  <si>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</si>
  <si>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</si>
  <si>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</si>
  <si>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</si>
  <si>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</si>
  <si>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</si>
  <si>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</si>
  <si>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</si>
  <si>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</si>
  <si>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</si>
  <si>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</si>
  <si>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</si>
  <si>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</si>
  <si>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</si>
  <si>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</si>
  <si>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</si>
  <si>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</si>
  <si>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</si>
  <si>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</si>
  <si>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</si>
  <si>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</si>
  <si>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</si>
  <si>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</si>
  <si>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</si>
  <si>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</si>
  <si>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</si>
  <si>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</si>
  <si>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</si>
  <si>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</si>
  <si>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</si>
  <si>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</si>
  <si>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</si>
  <si>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</si>
  <si>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</si>
  <si>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</si>
  <si>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</si>
  <si>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</si>
  <si>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</si>
  <si>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</si>
  <si>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</si>
  <si>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</si>
  <si>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</si>
  <si>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</si>
  <si>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</si>
  <si>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</si>
  <si>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</si>
  <si>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</si>
  <si>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</si>
  <si>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</si>
  <si>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</si>
  <si>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</si>
  <si>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</si>
  <si>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</si>
  <si>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</si>
  <si>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</si>
  <si>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</si>
  <si>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</si>
  <si>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</si>
  <si>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</si>
  <si>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</si>
  <si>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</si>
  <si>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</si>
  <si>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</si>
  <si>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</si>
  <si>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</si>
  <si>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</si>
  <si>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</si>
  <si>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</si>
  <si>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</si>
  <si>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</si>
  <si>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</si>
  <si>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</si>
  <si>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</si>
  <si>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</si>
  <si>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</si>
  <si>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</si>
  <si>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</si>
  <si>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</si>
  <si>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</si>
  <si>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</si>
  <si>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</si>
  <si>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</si>
  <si>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</si>
  <si>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</si>
  <si>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</si>
  <si>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</si>
  <si>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</si>
  <si>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</si>
  <si>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</si>
  <si>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</si>
  <si>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</si>
  <si>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</si>
  <si>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</si>
  <si>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</si>
  <si>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</si>
  <si>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</si>
  <si>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</si>
  <si>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</si>
  <si>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</si>
  <si>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</si>
  <si>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</si>
  <si>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</si>
  <si>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</si>
  <si>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</si>
  <si>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</si>
  <si>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</si>
  <si>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</si>
  <si>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</si>
  <si>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</si>
  <si>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</si>
  <si>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</si>
  <si>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</si>
  <si>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</si>
  <si>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</si>
  <si>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</si>
  <si>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</si>
  <si>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</si>
  <si>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</si>
  <si>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</si>
  <si>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</si>
  <si>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</si>
  <si>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</si>
  <si>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</si>
  <si>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</si>
  <si>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</si>
  <si>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</si>
  <si>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</si>
  <si>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</si>
  <si>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</si>
  <si>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</si>
  <si>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</si>
  <si>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</si>
  <si>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</si>
  <si>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</si>
  <si>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</si>
  <si>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</si>
  <si>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</si>
  <si>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</si>
  <si>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</si>
  <si>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</si>
  <si>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</si>
  <si>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</si>
  <si>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</si>
  <si>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</si>
  <si>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</si>
  <si>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</si>
  <si>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</si>
  <si>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</si>
  <si>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</si>
  <si>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</si>
  <si>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</si>
  <si>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</si>
  <si>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</si>
  <si>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</si>
  <si>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</si>
  <si>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</si>
  <si>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</si>
  <si>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</si>
  <si>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</si>
  <si>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</si>
  <si>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</si>
  <si>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</si>
  <si>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</si>
  <si>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</si>
  <si>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</si>
  <si>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</si>
  <si>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</si>
  <si>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</si>
  <si>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</si>
  <si>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</si>
  <si>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</si>
  <si>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</si>
  <si>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</si>
  <si>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</si>
  <si>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</si>
  <si>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</si>
  <si>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</si>
  <si>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</si>
  <si>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</si>
  <si>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</si>
  <si>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</si>
  <si>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</si>
  <si>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</si>
  <si>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</si>
  <si>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</si>
  <si>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</si>
  <si>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</si>
  <si>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</si>
  <si>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</si>
  <si>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</si>
  <si>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</si>
  <si>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</si>
  <si>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</si>
  <si>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</si>
  <si>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</si>
  <si>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</si>
  <si>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</si>
  <si>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</si>
  <si>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</si>
  <si>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</si>
  <si>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</si>
  <si>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</si>
  <si>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</si>
  <si>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</si>
  <si>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</si>
  <si>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</si>
  <si>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</si>
  <si>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</si>
  <si>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</si>
  <si>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</si>
  <si>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</si>
  <si>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</si>
  <si>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</si>
  <si>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</si>
  <si>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</si>
  <si>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</si>
  <si>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</si>
  <si>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</si>
  <si>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</si>
  <si>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</si>
  <si>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</si>
  <si>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</si>
  <si>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</si>
  <si>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</si>
  <si>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</si>
  <si>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</si>
  <si>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</si>
  <si>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</si>
  <si>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</si>
  <si>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</si>
  <si>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</si>
  <si>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</si>
  <si>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</si>
  <si>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</si>
  <si>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</si>
  <si>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</si>
  <si>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</si>
  <si>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</si>
  <si>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</si>
  <si>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</si>
  <si>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</si>
  <si>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</si>
  <si>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</si>
  <si>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</si>
  <si>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</si>
  <si>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</si>
  <si>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</si>
  <si>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</si>
  <si>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</si>
  <si>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</si>
  <si>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</si>
  <si>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</si>
  <si>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</si>
  <si>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</si>
  <si>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</si>
  <si>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</si>
  <si>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</si>
  <si>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</si>
  <si>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</si>
  <si>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</si>
  <si>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</si>
  <si>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</si>
  <si>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</si>
  <si>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</si>
  <si>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</si>
  <si>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</si>
  <si>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</si>
  <si>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</si>
  <si>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</si>
  <si>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</si>
  <si>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</si>
  <si>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</si>
  <si>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</si>
  <si>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</si>
  <si>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</si>
  <si>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</si>
  <si>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</si>
  <si>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</si>
  <si>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</si>
  <si>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</si>
  <si>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</si>
  <si>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</si>
  <si>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</si>
  <si>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</si>
  <si>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</si>
  <si>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</si>
  <si>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</si>
  <si>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</si>
  <si>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</si>
  <si>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</si>
  <si>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</si>
  <si>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</si>
  <si>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</si>
  <si>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</si>
  <si>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</si>
  <si>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</si>
  <si>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</si>
  <si>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</si>
  <si>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</si>
  <si>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</si>
  <si>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</si>
  <si>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</si>
  <si>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</si>
  <si>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</si>
  <si>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</si>
  <si>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</si>
  <si>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</si>
  <si>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</si>
  <si>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</si>
  <si>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</si>
  <si>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</si>
  <si>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</si>
  <si>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</si>
  <si>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</si>
  <si>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</si>
  <si>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</si>
  <si>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</si>
  <si>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</si>
  <si>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</si>
  <si>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</si>
  <si>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</si>
  <si>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</si>
  <si>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</si>
  <si>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</si>
  <si>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</si>
  <si>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</si>
  <si>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</si>
  <si>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</si>
  <si>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</si>
  <si>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</si>
  <si>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</si>
  <si>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</si>
  <si>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</si>
  <si>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</si>
  <si>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</si>
  <si>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</si>
  <si>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</si>
  <si>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</si>
  <si>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</si>
  <si>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</si>
  <si>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</si>
  <si>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</si>
  <si>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</si>
  <si>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</si>
  <si>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</si>
  <si>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</si>
  <si>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</si>
  <si>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</si>
  <si>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</si>
  <si>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</si>
  <si>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</si>
  <si>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</si>
  <si>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</si>
  <si>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</si>
  <si>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</si>
  <si>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</si>
  <si>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</si>
  <si>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</si>
  <si>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</si>
  <si>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</si>
  <si>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</si>
  <si>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</si>
  <si>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</si>
  <si>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</si>
  <si>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</si>
  <si>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</si>
  <si>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</si>
  <si>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</si>
  <si>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</si>
  <si>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</si>
  <si>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</si>
  <si>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</si>
  <si>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</si>
  <si>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</si>
  <si>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</si>
  <si>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</si>
  <si>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</si>
  <si>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</si>
  <si>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</si>
  <si>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</si>
  <si>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</si>
  <si>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</si>
  <si>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</si>
  <si>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</si>
  <si>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</si>
  <si>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</si>
  <si>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</si>
  <si>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</si>
  <si>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</si>
  <si>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</si>
  <si>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</si>
  <si>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</si>
  <si>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</si>
  <si>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</si>
  <si>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</si>
  <si>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</si>
  <si>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</si>
  <si>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</si>
  <si>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</si>
  <si>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</si>
  <si>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</si>
  <si>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</si>
  <si>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</si>
  <si>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</si>
  <si>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</si>
  <si>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</si>
  <si>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</si>
  <si>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</si>
  <si>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</si>
  <si>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</si>
  <si>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</si>
  <si>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</si>
  <si>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</si>
  <si>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</si>
  <si>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</si>
  <si>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</si>
  <si>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</si>
  <si>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</si>
  <si>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</si>
  <si>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</si>
  <si>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</si>
  <si>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</si>
  <si>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</si>
  <si>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</si>
  <si>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</si>
  <si>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</si>
  <si>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</si>
  <si>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</si>
  <si>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</si>
  <si>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</si>
  <si>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</si>
  <si>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</si>
  <si>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</si>
  <si>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</si>
  <si>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</si>
  <si>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</si>
  <si>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</si>
  <si>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</si>
  <si>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</si>
  <si>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</si>
  <si>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</si>
  <si>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</si>
  <si>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</si>
  <si>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</si>
  <si>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</si>
  <si>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</si>
  <si>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</si>
  <si>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</si>
  <si>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</si>
  <si>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</si>
  <si>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</si>
  <si>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</si>
  <si>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</si>
  <si>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</si>
  <si>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</si>
  <si>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</si>
  <si>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</si>
  <si>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</si>
  <si>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</si>
  <si>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</si>
  <si>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</si>
  <si>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</si>
  <si>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</si>
  <si>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</si>
  <si>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</si>
  <si>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</si>
  <si>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</si>
  <si>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</si>
  <si>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</si>
  <si>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</si>
  <si>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</si>
  <si>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</si>
  <si>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</si>
  <si>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</si>
  <si>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</si>
  <si>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</si>
  <si>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</si>
  <si>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</si>
  <si>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</si>
  <si>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</si>
  <si>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</si>
  <si>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</si>
  <si>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</si>
  <si>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</si>
  <si>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</si>
  <si>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</si>
  <si>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</si>
  <si>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</si>
  <si>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</si>
  <si>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</si>
  <si>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</si>
  <si>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</si>
  <si>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</si>
  <si>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</si>
  <si>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</si>
  <si>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</si>
  <si>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</si>
  <si>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</si>
  <si>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</si>
  <si>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</si>
  <si>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</si>
  <si>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</si>
  <si>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</si>
  <si>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</si>
  <si>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</si>
  <si>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</si>
  <si>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</si>
  <si>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</si>
  <si>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</si>
  <si>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</si>
  <si>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</si>
  <si>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</si>
  <si>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</si>
  <si>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</si>
  <si>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</si>
  <si>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</si>
  <si>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</si>
  <si>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</si>
  <si>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</si>
  <si>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</si>
  <si>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</si>
  <si>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</si>
  <si>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</si>
  <si>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</si>
  <si>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</si>
  <si>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</si>
  <si>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</si>
  <si>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</si>
  <si>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</si>
  <si>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</si>
  <si>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</si>
  <si>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</si>
  <si>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</si>
  <si>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</si>
  <si>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</si>
  <si>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</si>
  <si>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</si>
  <si>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</si>
  <si>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</si>
  <si>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</si>
  <si>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</si>
  <si>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</si>
  <si>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</si>
  <si>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</si>
  <si>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</si>
  <si>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</si>
  <si>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</si>
  <si>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</si>
  <si>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</si>
  <si>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</si>
  <si>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</si>
  <si>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</si>
  <si>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</si>
  <si>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</si>
  <si>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</si>
  <si>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</si>
  <si>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</si>
  <si>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</si>
  <si>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</si>
  <si>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</si>
  <si>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</si>
  <si>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</si>
  <si>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</si>
  <si>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</si>
  <si>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</si>
  <si>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</si>
  <si>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</si>
  <si>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</si>
  <si>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</si>
  <si>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</si>
  <si>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</si>
  <si>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</si>
  <si>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</si>
  <si>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</si>
  <si>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</si>
  <si>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</si>
  <si>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</si>
  <si>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</si>
  <si>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</si>
  <si>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</si>
  <si>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</si>
  <si>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</si>
  <si>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</si>
  <si>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</si>
  <si>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</si>
  <si>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</si>
  <si>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</si>
  <si>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</si>
  <si>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</si>
  <si>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</si>
  <si>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</si>
  <si>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</si>
  <si>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</si>
  <si>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</si>
  <si>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</si>
  <si>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</si>
  <si>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</si>
  <si>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</si>
  <si>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</si>
  <si>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</si>
  <si>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</si>
  <si>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</si>
  <si>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</si>
  <si>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</si>
  <si>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</si>
  <si>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</si>
  <si>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</si>
  <si>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</si>
  <si>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</si>
  <si>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</si>
  <si>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</si>
  <si>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</si>
  <si>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</si>
  <si>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</si>
  <si>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</si>
  <si>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</si>
  <si>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</si>
  <si>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</si>
  <si>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</si>
  <si>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</si>
  <si>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</si>
  <si>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</si>
  <si>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</si>
  <si>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</si>
  <si>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</si>
  <si>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</si>
  <si>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</si>
  <si>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</si>
  <si>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</si>
  <si>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</si>
  <si>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</si>
  <si>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</si>
  <si>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</si>
  <si>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</si>
  <si>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</si>
  <si>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</si>
  <si>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</si>
  <si>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</si>
  <si>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</si>
  <si>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</si>
  <si>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</si>
  <si>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</si>
  <si>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</si>
  <si>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</si>
  <si>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</si>
  <si>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</si>
  <si>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</si>
  <si>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</si>
  <si>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</si>
  <si>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</si>
  <si>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</si>
  <si>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</si>
  <si>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</si>
  <si>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</si>
  <si>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</si>
  <si>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</si>
  <si>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</si>
  <si>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</si>
  <si>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</si>
  <si>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</si>
  <si>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</si>
  <si>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</si>
  <si>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</si>
  <si>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</si>
  <si>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</si>
  <si>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</si>
  <si>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</si>
  <si>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</si>
  <si>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</si>
  <si>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</si>
  <si>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</si>
  <si>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</si>
  <si>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</si>
  <si>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</si>
  <si>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</si>
  <si>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</si>
  <si>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</si>
  <si>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</si>
  <si>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</si>
  <si>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</si>
  <si>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</si>
  <si>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</si>
  <si>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</si>
  <si>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</si>
  <si>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</si>
  <si>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</si>
  <si>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</si>
  <si>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</si>
  <si>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</si>
  <si>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</si>
  <si>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</si>
  <si>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</si>
  <si>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</si>
  <si>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</si>
  <si>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</si>
  <si>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</si>
  <si>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</si>
  <si>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</si>
  <si>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</si>
  <si>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</si>
  <si>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</si>
  <si>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</si>
  <si>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</si>
  <si>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</si>
  <si>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</si>
  <si>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</si>
  <si>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</si>
  <si>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</si>
  <si>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</si>
  <si>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</si>
  <si>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</si>
  <si>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</si>
  <si>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</si>
  <si>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</si>
  <si>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</si>
  <si>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</si>
  <si>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</si>
  <si>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</si>
  <si>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</si>
  <si>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</si>
  <si>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</si>
  <si>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</si>
  <si>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</si>
  <si>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</si>
  <si>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</si>
  <si>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</si>
  <si>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</si>
  <si>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</si>
  <si>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</si>
  <si>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</si>
  <si>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</si>
  <si>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</si>
  <si>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</si>
  <si>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</si>
  <si>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</si>
  <si>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</si>
  <si>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</si>
  <si>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</si>
  <si>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</si>
  <si>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</si>
  <si>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</si>
  <si>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</si>
  <si>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</si>
  <si>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</si>
  <si>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</si>
  <si>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</si>
  <si>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</si>
  <si>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</si>
  <si>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</si>
  <si>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</si>
  <si>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</si>
  <si>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</si>
  <si>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</si>
  <si>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</si>
  <si>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</si>
  <si>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</si>
  <si>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</si>
  <si>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</si>
  <si>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</si>
  <si>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</si>
  <si>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</si>
  <si>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</si>
  <si>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</si>
  <si>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</si>
  <si>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</si>
  <si>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</si>
  <si>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</si>
  <si>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</si>
  <si>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</si>
  <si>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</si>
  <si>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</si>
  <si>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</si>
  <si>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</si>
  <si>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</si>
  <si>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</si>
  <si>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</si>
  <si>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</si>
  <si>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</si>
  <si>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</si>
  <si>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</si>
  <si>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</si>
  <si>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</si>
  <si>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</si>
  <si>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</si>
  <si>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</si>
  <si>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</si>
  <si>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</si>
  <si>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</si>
  <si>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</si>
  <si>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</si>
  <si>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</si>
  <si>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</si>
  <si>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</si>
  <si>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</si>
  <si>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</si>
  <si>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</si>
  <si>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</si>
  <si>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</si>
  <si>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</si>
  <si>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</si>
  <si>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</si>
  <si>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</si>
  <si>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</si>
  <si>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</si>
  <si>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</si>
  <si>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</si>
  <si>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</si>
  <si>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</si>
  <si>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</si>
  <si>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</si>
  <si>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</si>
  <si>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</si>
  <si>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</si>
  <si>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</si>
  <si>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</si>
  <si>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</si>
  <si>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</si>
  <si>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</si>
  <si>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</si>
  <si>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</si>
  <si>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</si>
  <si>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</si>
  <si>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</si>
  <si>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</si>
  <si>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</si>
  <si>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</si>
  <si>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</si>
  <si>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</si>
  <si>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</si>
  <si>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</si>
  <si>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</si>
  <si>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</si>
  <si>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</si>
  <si>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</si>
  <si>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</si>
  <si>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</si>
  <si>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</si>
  <si>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</si>
  <si>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</si>
  <si>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</si>
  <si>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</si>
  <si>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</si>
  <si>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</si>
  <si>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</si>
  <si>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</si>
  <si>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</si>
  <si>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</si>
  <si>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</si>
  <si>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</si>
  <si>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</si>
  <si>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</si>
  <si>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</si>
  <si>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</si>
  <si>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</si>
  <si>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</si>
  <si>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</si>
  <si>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</si>
  <si>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</si>
  <si>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</si>
  <si>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</si>
  <si>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</si>
  <si>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</si>
  <si>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</si>
  <si>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</si>
  <si>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</si>
  <si>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</si>
  <si>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</si>
  <si>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</si>
  <si>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</si>
  <si>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</si>
  <si>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</si>
  <si>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</si>
  <si>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</si>
  <si>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</si>
  <si>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</si>
  <si>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</si>
  <si>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</si>
  <si>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</si>
  <si>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</si>
  <si>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</si>
  <si>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</si>
  <si>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</si>
  <si>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</si>
  <si>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</si>
  <si>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</si>
  <si>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</si>
  <si>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</si>
  <si>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</si>
  <si>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</si>
  <si>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</si>
  <si>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</si>
  <si>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</si>
  <si>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</si>
  <si>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</si>
  <si>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</si>
  <si>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</si>
  <si>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</si>
  <si>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</si>
  <si>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</si>
  <si>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</si>
  <si>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</si>
  <si>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</si>
  <si>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</si>
  <si>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</si>
  <si>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</si>
  <si>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</si>
  <si>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</si>
  <si>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</si>
  <si>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</si>
  <si>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</si>
  <si>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</si>
  <si>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</si>
  <si>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</si>
  <si>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</si>
  <si>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</si>
  <si>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</si>
  <si>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</si>
  <si>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</si>
  <si>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</si>
  <si>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</si>
  <si>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</si>
  <si>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</si>
  <si>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</si>
  <si>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</si>
  <si>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</si>
  <si>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</si>
  <si>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</si>
  <si>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</si>
  <si>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</si>
  <si>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</si>
  <si>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</si>
  <si>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</si>
  <si>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</si>
  <si>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</si>
  <si>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</si>
  <si>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</si>
  <si>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</si>
  <si>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</si>
  <si>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</si>
  <si>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</si>
  <si>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</si>
  <si>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</si>
  <si>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</si>
  <si>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</si>
  <si>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</si>
  <si>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</si>
  <si>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</si>
  <si>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</si>
  <si>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</si>
  <si>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</si>
  <si>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</si>
  <si>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</si>
  <si>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</si>
  <si>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</si>
  <si>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</si>
  <si>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</si>
  <si>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</si>
  <si>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</si>
  <si>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</si>
  <si>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</si>
  <si>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</si>
  <si>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</si>
  <si>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</si>
  <si>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</si>
  <si>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</si>
  <si>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</si>
  <si>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</si>
  <si>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</si>
  <si>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</si>
  <si>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</si>
  <si>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</si>
  <si>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</si>
  <si>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</si>
  <si>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</si>
  <si>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</si>
  <si>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</si>
  <si>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</si>
  <si>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</si>
  <si>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</si>
  <si>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</si>
  <si>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</si>
  <si>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</si>
  <si>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</si>
  <si>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</si>
  <si>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</si>
  <si>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</si>
  <si>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</si>
  <si>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</si>
  <si>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</si>
  <si>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</si>
  <si>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</si>
  <si>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</si>
  <si>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</si>
  <si>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</si>
  <si>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</si>
  <si>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</si>
  <si>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</si>
  <si>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</si>
  <si>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</si>
  <si>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</si>
  <si>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</si>
  <si>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</si>
  <si>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</si>
  <si>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</si>
  <si>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</si>
  <si>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</si>
  <si>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</si>
  <si>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</si>
  <si>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</si>
  <si>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</si>
  <si>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</si>
  <si>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</si>
  <si>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</si>
  <si>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</si>
  <si>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</si>
  <si>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</si>
  <si>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</si>
  <si>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</si>
  <si>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</si>
  <si>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</si>
  <si>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</si>
  <si>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</si>
  <si>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</si>
  <si>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</si>
  <si>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</si>
  <si>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</si>
  <si>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</si>
  <si>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</si>
  <si>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</si>
  <si>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</si>
  <si>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</si>
  <si>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</si>
  <si>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</si>
  <si>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</si>
  <si>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</si>
  <si>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</si>
  <si>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</si>
  <si>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</si>
  <si>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</si>
  <si>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</si>
  <si>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</si>
  <si>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</si>
  <si>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</si>
  <si>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</si>
  <si>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</si>
  <si>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</si>
  <si>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</si>
  <si>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</si>
  <si>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</si>
  <si>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</si>
  <si>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</si>
  <si>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</si>
  <si>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</si>
  <si>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</si>
  <si>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</si>
  <si>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</si>
  <si>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</si>
  <si>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</si>
  <si>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</si>
  <si>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</si>
  <si>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</si>
  <si>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</si>
  <si>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</si>
  <si>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</si>
  <si>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</si>
  <si>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</si>
  <si>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</si>
  <si>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</si>
  <si>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</si>
  <si>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</si>
  <si>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</si>
  <si>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</si>
  <si>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</si>
  <si>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</si>
  <si>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</si>
  <si>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</si>
  <si>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</si>
  <si>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</si>
  <si>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</si>
  <si>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</si>
  <si>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</si>
  <si>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</si>
  <si>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</si>
  <si>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</si>
  <si>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</si>
  <si>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</si>
  <si>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</si>
  <si>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</si>
  <si>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</si>
  <si>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</si>
  <si>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</si>
  <si>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</si>
  <si>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</si>
  <si>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</si>
  <si>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</si>
  <si>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</si>
  <si>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</si>
  <si>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</si>
  <si>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</si>
  <si>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</si>
  <si>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</si>
  <si>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</si>
  <si>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</si>
  <si>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</si>
  <si>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</si>
  <si>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</si>
  <si>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</si>
  <si>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</si>
  <si>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</si>
  <si>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</si>
  <si>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</si>
  <si>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</si>
  <si>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</si>
  <si>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</si>
  <si>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</si>
  <si>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</si>
  <si>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</si>
  <si>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</si>
  <si>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</si>
  <si>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</si>
  <si>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</si>
  <si>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</si>
  <si>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</si>
  <si>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</si>
  <si>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</si>
  <si>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</si>
  <si>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</si>
  <si>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</si>
  <si>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</si>
  <si>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</si>
  <si>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</si>
  <si>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</si>
  <si>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</si>
  <si>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</si>
  <si>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</si>
  <si>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</si>
  <si>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</si>
  <si>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</si>
  <si>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</si>
  <si>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</si>
  <si>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</si>
  <si>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</si>
  <si>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</si>
  <si>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</si>
  <si>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</si>
  <si>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</si>
  <si>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</si>
  <si>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</si>
  <si>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</si>
  <si>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</si>
  <si>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</si>
  <si>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</si>
  <si>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</si>
  <si>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</si>
  <si>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</si>
  <si>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</si>
  <si>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</si>
  <si>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</si>
  <si>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</si>
  <si>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</si>
  <si>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</si>
  <si>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</si>
  <si>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</si>
  <si>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</si>
  <si>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</si>
  <si>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</si>
  <si>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</si>
  <si>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</si>
  <si>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</si>
  <si>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</si>
  <si>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</si>
  <si>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</si>
  <si>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</si>
  <si>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</si>
  <si>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</si>
  <si>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</si>
  <si>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</si>
  <si>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</si>
  <si>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</si>
  <si>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</si>
  <si>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</si>
  <si>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</si>
  <si>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</si>
  <si>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</si>
  <si>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</si>
  <si>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</si>
  <si>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</si>
  <si>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</si>
  <si>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</si>
  <si>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</si>
  <si>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</si>
  <si>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</si>
  <si>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</si>
  <si>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</si>
  <si>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</si>
  <si>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</si>
  <si>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</si>
  <si>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</si>
  <si>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</si>
  <si>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</si>
  <si>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</si>
  <si>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</si>
  <si>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</si>
  <si>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</si>
  <si>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</si>
  <si>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</si>
  <si>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</si>
  <si>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</si>
  <si>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</si>
  <si>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</si>
  <si>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</si>
  <si>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</si>
  <si>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</si>
  <si>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</si>
  <si>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</si>
  <si>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</si>
  <si>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</si>
  <si>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</si>
  <si>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</si>
  <si>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</si>
  <si>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</si>
  <si>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</si>
  <si>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</si>
  <si>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</si>
  <si>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</si>
  <si>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</si>
  <si>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</si>
  <si>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</si>
  <si>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</si>
  <si>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</si>
  <si>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</si>
  <si>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</si>
  <si>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</si>
  <si>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</si>
  <si>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</si>
  <si>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</si>
  <si>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</si>
  <si>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</si>
  <si>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</si>
  <si>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</si>
  <si>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</si>
  <si>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</si>
  <si>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</si>
  <si>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</si>
  <si>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</si>
  <si>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</si>
  <si>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</si>
  <si>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</si>
  <si>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</si>
  <si>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</si>
  <si>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</si>
  <si>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</si>
  <si>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</si>
  <si>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</si>
  <si>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</si>
  <si>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</si>
  <si>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</si>
  <si>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</si>
  <si>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</si>
  <si>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</si>
  <si>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</si>
  <si>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</si>
  <si>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</si>
  <si>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</si>
  <si>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</si>
  <si>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</si>
  <si>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</si>
  <si>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</si>
  <si>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</si>
  <si>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</si>
  <si>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</si>
  <si>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</si>
  <si>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</si>
  <si>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</si>
  <si>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</si>
  <si>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</si>
  <si>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</si>
  <si>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</si>
  <si>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</si>
  <si>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</si>
  <si>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</si>
  <si>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</si>
  <si>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</si>
  <si>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</si>
  <si>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</si>
  <si>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</si>
  <si>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</si>
  <si>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</si>
  <si>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</si>
  <si>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</si>
  <si>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</si>
  <si>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</si>
  <si>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</si>
  <si>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</si>
  <si>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</si>
  <si>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</si>
  <si>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</si>
  <si>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</si>
  <si>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</si>
  <si>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</si>
  <si>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</si>
  <si>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</si>
  <si>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</si>
  <si>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</si>
  <si>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</si>
  <si>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</si>
  <si>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</si>
  <si>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</si>
  <si>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</si>
  <si>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</si>
  <si>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</si>
  <si>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</si>
  <si>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</si>
  <si>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</si>
  <si>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</si>
  <si>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</si>
  <si>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</si>
  <si>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</si>
  <si>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</si>
  <si>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</si>
  <si>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</si>
  <si>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</si>
  <si>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</si>
  <si>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</si>
  <si>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</si>
  <si>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</si>
  <si>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</si>
  <si>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</si>
  <si>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</si>
  <si>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</si>
  <si>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</si>
  <si>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</si>
  <si>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</si>
  <si>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</si>
  <si>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</si>
  <si>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</si>
  <si>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</si>
  <si>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</si>
  <si>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</si>
  <si>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</si>
  <si>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</si>
  <si>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</si>
  <si>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</si>
  <si>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</si>
  <si>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</si>
  <si>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</si>
  <si>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</si>
  <si>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</si>
  <si>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</si>
  <si>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</si>
  <si>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</si>
  <si>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</si>
  <si>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</si>
  <si>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</si>
  <si>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</si>
  <si>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</si>
  <si>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</si>
  <si>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</si>
  <si>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</si>
  <si>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</si>
  <si>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</si>
  <si>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</si>
  <si>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</si>
  <si>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</si>
  <si>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</si>
  <si>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</si>
  <si>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</si>
  <si>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</si>
  <si>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</si>
  <si>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</si>
  <si>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</si>
  <si>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</si>
  <si>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</si>
  <si>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</si>
  <si>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</si>
  <si>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</si>
  <si>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</si>
  <si>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</si>
  <si>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</si>
  <si>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</si>
  <si>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</si>
  <si>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</si>
  <si>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</si>
  <si>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</si>
  <si>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</si>
  <si>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</si>
  <si>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</si>
  <si>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</si>
  <si>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</si>
  <si>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</si>
  <si>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</si>
  <si>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</si>
  <si>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</si>
  <si>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</si>
  <si>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</si>
  <si>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</si>
  <si>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</si>
  <si>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</si>
  <si>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</si>
  <si>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</si>
  <si>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</si>
  <si>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</si>
  <si>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</si>
  <si>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</si>
  <si>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</si>
  <si>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</si>
  <si>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</si>
  <si>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</si>
  <si>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</si>
  <si>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</si>
  <si>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</si>
  <si>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</si>
  <si>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</si>
  <si>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</si>
  <si>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</si>
  <si>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</si>
  <si>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</si>
  <si>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</si>
  <si>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</si>
  <si>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</si>
  <si>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</si>
  <si>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</si>
  <si>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</si>
  <si>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</si>
  <si>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</si>
  <si>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</si>
  <si>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</si>
  <si>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</si>
  <si>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</si>
  <si>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</si>
  <si>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</si>
  <si>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</si>
  <si>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</si>
  <si>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</si>
  <si>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</si>
  <si>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</si>
  <si>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</si>
  <si>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</si>
  <si>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</si>
  <si>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</si>
  <si>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</si>
  <si>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</si>
  <si>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</si>
  <si>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</si>
  <si>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</si>
  <si>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</si>
  <si>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</si>
  <si>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</si>
  <si>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</si>
  <si>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</si>
  <si>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</si>
  <si>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</si>
  <si>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</si>
  <si>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</si>
  <si>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</si>
  <si>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</si>
  <si>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</si>
  <si>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</si>
  <si>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</si>
  <si>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</si>
  <si>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</si>
  <si>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</si>
  <si>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</si>
  <si>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</si>
  <si>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</si>
  <si>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</si>
  <si>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</si>
  <si>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</si>
  <si>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</si>
  <si>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</si>
  <si>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</si>
  <si>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</si>
  <si>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</si>
  <si>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</si>
  <si>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</si>
  <si>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</si>
  <si>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</si>
  <si>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</si>
  <si>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</si>
  <si>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</si>
  <si>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</si>
  <si>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</si>
  <si>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</si>
  <si>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</si>
  <si>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</si>
  <si>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</si>
  <si>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</si>
  <si>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</si>
  <si>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</si>
  <si>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</si>
  <si>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</si>
  <si>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</si>
  <si>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</si>
  <si>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</si>
  <si>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</si>
  <si>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</si>
  <si>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</si>
  <si>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</si>
  <si>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</si>
  <si>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</si>
  <si>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</si>
  <si>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</si>
  <si>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</si>
  <si>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</si>
  <si>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</si>
  <si>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</si>
  <si>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</si>
  <si>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</si>
  <si>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</si>
  <si>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</si>
  <si>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</si>
  <si>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</si>
  <si>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</si>
  <si>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</si>
  <si>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</si>
  <si>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</si>
  <si>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</si>
  <si>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</si>
  <si>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</si>
  <si>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</si>
  <si>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</si>
  <si>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</si>
  <si>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</si>
  <si>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</si>
  <si>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</si>
  <si>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</si>
  <si>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</si>
  <si>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</si>
  <si>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</si>
  <si>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</si>
  <si>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</si>
  <si>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</si>
  <si>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</si>
  <si>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</si>
  <si>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</si>
  <si>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</si>
  <si>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</si>
  <si>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</si>
  <si>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</si>
  <si>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</si>
  <si>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</si>
  <si>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</si>
  <si>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</si>
  <si>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</si>
  <si>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</si>
  <si>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</si>
  <si>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</si>
  <si>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</si>
  <si>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</si>
  <si>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</si>
  <si>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</si>
  <si>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</si>
  <si>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</si>
  <si>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</si>
  <si>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</si>
  <si>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</si>
  <si>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</si>
  <si>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</si>
  <si>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</si>
  <si>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</si>
  <si>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</si>
  <si>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</si>
  <si>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</si>
  <si>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</si>
  <si>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</si>
  <si>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</si>
  <si>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</si>
  <si>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</si>
  <si>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</si>
  <si>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</si>
  <si>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</si>
  <si>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</si>
  <si>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</si>
  <si>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</si>
  <si>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</si>
  <si>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</si>
  <si>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</si>
  <si>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</si>
  <si>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</si>
  <si>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</si>
  <si>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</si>
  <si>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</si>
  <si>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</si>
  <si>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</si>
  <si>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</si>
  <si>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</si>
  <si>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</si>
  <si>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</si>
  <si>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</si>
  <si>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</si>
  <si>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</si>
  <si>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</si>
  <si>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</si>
  <si>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</si>
  <si>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</si>
  <si>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</si>
  <si>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</si>
  <si>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</si>
  <si>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</si>
  <si>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</si>
  <si>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</si>
  <si>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</si>
  <si>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</si>
  <si>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</si>
  <si>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</si>
  <si>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</si>
  <si>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</si>
  <si>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</si>
  <si>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</si>
  <si>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</si>
  <si>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</si>
  <si>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</si>
  <si>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</si>
  <si>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</si>
  <si>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</si>
  <si>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</si>
  <si>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</si>
  <si>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</si>
  <si>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</si>
  <si>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</si>
  <si>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</si>
  <si>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</si>
  <si>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</si>
  <si>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</si>
  <si>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</si>
  <si>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</si>
  <si>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</si>
  <si>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</si>
  <si>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</si>
  <si>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</si>
  <si>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</si>
  <si>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</si>
  <si>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</si>
  <si>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</si>
  <si>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</si>
  <si>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</si>
  <si>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</si>
  <si>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</si>
  <si>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</si>
  <si>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</si>
  <si>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</si>
  <si>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</si>
  <si>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</si>
  <si>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</si>
  <si>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</si>
  <si>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</si>
  <si>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</si>
  <si>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</si>
  <si>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</si>
  <si>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</si>
  <si>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</si>
  <si>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</si>
  <si>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</si>
  <si>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</si>
  <si>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</si>
  <si>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</si>
  <si>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</si>
  <si>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</si>
  <si>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</si>
  <si>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</si>
  <si>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</si>
  <si>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</si>
  <si>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</si>
  <si>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</si>
  <si>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</si>
  <si>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</si>
  <si>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</si>
  <si>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</si>
  <si>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</si>
  <si>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</si>
  <si>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</si>
  <si>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</si>
  <si>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</si>
  <si>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</si>
  <si>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</si>
  <si>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</si>
  <si>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</si>
  <si>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</si>
  <si>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</si>
  <si>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</si>
  <si>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</si>
  <si>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</si>
  <si>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</si>
  <si>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</si>
  <si>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</si>
  <si>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</si>
  <si>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</si>
  <si>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</si>
  <si>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</si>
  <si>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</si>
  <si>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</si>
  <si>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</si>
  <si>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</si>
  <si>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</si>
  <si>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</si>
  <si>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</si>
  <si>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</si>
  <si>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</si>
  <si>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</si>
  <si>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</si>
  <si>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</si>
  <si>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</si>
  <si>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</si>
  <si>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</si>
  <si>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</si>
  <si>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</si>
  <si>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</si>
  <si>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</si>
  <si>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</si>
  <si>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</si>
  <si>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</si>
  <si>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</si>
  <si>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</si>
  <si>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</si>
  <si>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</si>
  <si>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</si>
  <si>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</si>
  <si>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</si>
  <si>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</si>
  <si>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</si>
  <si>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</si>
  <si>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</si>
  <si>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</si>
  <si>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</si>
  <si>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</si>
  <si>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</si>
  <si>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</si>
  <si>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</si>
  <si>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</si>
  <si>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</si>
  <si>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</si>
  <si>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</si>
  <si>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</si>
  <si>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</si>
  <si>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</si>
  <si>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</si>
  <si>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</si>
  <si>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</si>
  <si>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</si>
  <si>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</si>
  <si>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</si>
  <si>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</si>
  <si>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</si>
  <si>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</si>
  <si>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</si>
  <si>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</si>
  <si>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</si>
  <si>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</si>
  <si>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</si>
  <si>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</si>
  <si>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</si>
  <si>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</si>
  <si>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</si>
  <si>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</si>
  <si>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</si>
  <si>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</si>
  <si>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</si>
  <si>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</si>
  <si>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</si>
  <si>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</si>
  <si>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</si>
  <si>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</si>
  <si>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</si>
  <si>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</si>
  <si>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</si>
  <si>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</si>
  <si>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</si>
  <si>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</si>
  <si>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</si>
  <si>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</si>
  <si>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</si>
  <si>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</si>
  <si>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</si>
  <si>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</si>
  <si>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</si>
  <si>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</si>
  <si>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</si>
  <si>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</si>
  <si>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</si>
  <si>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</si>
  <si>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</si>
  <si>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</si>
  <si>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</si>
  <si>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</si>
  <si>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</si>
  <si>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</si>
  <si>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</si>
  <si>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</si>
  <si>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</si>
  <si>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</si>
  <si>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</si>
  <si>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</si>
  <si>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</si>
  <si>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</si>
  <si>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</si>
  <si>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</si>
  <si>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</si>
  <si>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</si>
  <si>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</si>
  <si>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</si>
  <si>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</si>
  <si>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</si>
  <si>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</si>
  <si>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</si>
  <si>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</si>
  <si>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</si>
  <si>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</si>
  <si>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</si>
  <si>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</si>
  <si>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</si>
  <si>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</si>
  <si>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</si>
  <si>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</si>
  <si>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</si>
  <si>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</si>
  <si>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</si>
  <si>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</si>
  <si>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</si>
  <si>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</si>
  <si>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</si>
  <si>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</si>
  <si>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</si>
  <si>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</si>
  <si>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</si>
  <si>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</si>
  <si>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</si>
  <si>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</si>
  <si>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</si>
  <si>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</si>
  <si>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</si>
  <si>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</si>
  <si>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</si>
  <si>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</si>
  <si>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</si>
  <si>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</si>
  <si>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</si>
  <si>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</si>
  <si>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</si>
  <si>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</si>
  <si>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</si>
  <si>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</si>
  <si>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</si>
  <si>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</si>
  <si>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</si>
  <si>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</si>
  <si>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</si>
  <si>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</si>
  <si>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</si>
  <si>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</si>
  <si>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</si>
  <si>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</si>
  <si>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</si>
  <si>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</si>
  <si>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</si>
  <si>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</si>
  <si>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</si>
  <si>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</si>
  <si>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</si>
  <si>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</si>
  <si>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</si>
  <si>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</si>
  <si>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</si>
  <si>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</si>
  <si>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</si>
  <si>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</si>
  <si>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</si>
  <si>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</si>
  <si>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</si>
  <si>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</si>
  <si>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</si>
  <si>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</si>
  <si>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</si>
  <si>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</si>
  <si>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</si>
  <si>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</si>
  <si>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</si>
  <si>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</si>
  <si>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</si>
  <si>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</si>
  <si>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</si>
  <si>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</si>
  <si>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</si>
  <si>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</si>
  <si>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</si>
  <si>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</si>
  <si>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</si>
  <si>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</si>
  <si>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</si>
  <si>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</si>
  <si>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</si>
  <si>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</si>
  <si>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</si>
  <si>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</si>
  <si>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</si>
  <si>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</si>
  <si>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</si>
  <si>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</si>
  <si>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</si>
  <si>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</si>
  <si>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</si>
  <si>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</si>
  <si>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</si>
  <si>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</si>
  <si>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</si>
  <si>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</si>
  <si>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</si>
  <si>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</si>
  <si>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</si>
  <si>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</si>
  <si>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</si>
  <si>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</si>
  <si>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</si>
  <si>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</si>
  <si>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</si>
  <si>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</si>
  <si>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</si>
  <si>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</si>
  <si>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</si>
  <si>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</si>
  <si>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</si>
  <si>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</si>
  <si>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</si>
  <si>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</si>
  <si>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</si>
  <si>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</si>
  <si>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</si>
  <si>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</si>
  <si>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</si>
  <si>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</si>
  <si>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</si>
  <si>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</si>
  <si>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</si>
  <si>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</si>
  <si>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</si>
  <si>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</si>
  <si>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</si>
  <si>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</si>
  <si>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</si>
  <si>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</si>
  <si>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</si>
  <si>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</si>
  <si>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</si>
  <si>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</si>
  <si>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</si>
  <si>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</si>
  <si>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</si>
  <si>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</si>
  <si>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</si>
  <si>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</si>
  <si>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</si>
  <si>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</si>
  <si>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</si>
  <si>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</si>
  <si>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</si>
  <si>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</si>
  <si>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</si>
  <si>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</si>
  <si>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</si>
  <si>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</si>
  <si>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</si>
  <si>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</si>
  <si>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</si>
  <si>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</si>
  <si>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</si>
  <si>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</si>
  <si>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</si>
  <si>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</si>
  <si>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</si>
  <si>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</si>
  <si>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</si>
  <si>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</si>
  <si>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</si>
  <si>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</si>
  <si>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</si>
  <si>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</si>
  <si>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</si>
  <si>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</si>
  <si>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</si>
  <si>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</si>
  <si>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</si>
  <si>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</si>
  <si>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</si>
  <si>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</si>
  <si>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</si>
  <si>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</si>
  <si>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</si>
  <si>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</si>
  <si>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</si>
  <si>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</si>
  <si>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</si>
  <si>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</si>
  <si>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</si>
  <si>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</si>
  <si>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</si>
  <si>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</si>
  <si>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</si>
  <si>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</si>
  <si>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</si>
  <si>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</si>
  <si>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</si>
  <si>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</si>
  <si>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</si>
  <si>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</si>
  <si>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</si>
  <si>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</si>
  <si>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</si>
  <si>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</si>
  <si>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</si>
  <si>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</si>
  <si>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</si>
  <si>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</si>
  <si>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</si>
  <si>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</si>
  <si>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</si>
  <si>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</si>
  <si>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</si>
  <si>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</si>
  <si>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</si>
  <si>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</si>
  <si>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</si>
  <si>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</si>
  <si>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</si>
  <si>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</si>
  <si>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</si>
  <si>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</si>
  <si>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</si>
  <si>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</si>
  <si>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</si>
  <si>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</si>
  <si>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</si>
  <si>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</si>
  <si>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</si>
  <si>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</si>
  <si>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</si>
  <si>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</si>
  <si>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</si>
  <si>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</si>
  <si>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</si>
  <si>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</si>
  <si>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</si>
  <si>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</si>
  <si>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</si>
  <si>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</si>
  <si>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</si>
  <si>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</si>
  <si>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</si>
  <si>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</si>
  <si>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</si>
  <si>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</si>
  <si>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</si>
  <si>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</si>
  <si>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</si>
  <si>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</si>
  <si>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</si>
  <si>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</si>
  <si>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</si>
  <si>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</si>
  <si>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</si>
  <si>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</si>
  <si>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</si>
  <si>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</si>
  <si>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</si>
  <si>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</si>
  <si>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</si>
  <si>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</si>
  <si>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</si>
  <si>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</si>
  <si>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</si>
  <si>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</si>
  <si>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</si>
  <si>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</si>
  <si>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</si>
  <si>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</si>
  <si>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</si>
  <si>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</si>
  <si>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</si>
  <si>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</si>
  <si>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</si>
  <si>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</si>
  <si>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</si>
  <si>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</si>
  <si>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</si>
  <si>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</si>
  <si>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</si>
  <si>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</si>
  <si>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</si>
  <si>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</si>
  <si>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</si>
  <si>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</si>
  <si>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</si>
  <si>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</si>
  <si>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</si>
  <si>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</si>
  <si>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</si>
  <si>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</si>
  <si>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</si>
  <si>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</si>
  <si>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</si>
  <si>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</si>
  <si>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</si>
  <si>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</si>
  <si>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</si>
  <si>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</si>
  <si>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</si>
  <si>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</si>
  <si>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</si>
  <si>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</si>
  <si>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</si>
  <si>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</si>
  <si>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</si>
  <si>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</si>
  <si>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</si>
  <si>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</si>
  <si>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</si>
  <si>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</si>
  <si>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</si>
  <si>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</si>
  <si>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</si>
  <si>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</si>
  <si>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</si>
  <si>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</si>
  <si>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</si>
  <si>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</si>
  <si>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</si>
  <si>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</si>
  <si>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</si>
  <si>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</si>
  <si>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</si>
  <si>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</si>
  <si>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</si>
  <si>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</si>
  <si>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</si>
  <si>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</si>
  <si>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</si>
  <si>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</si>
  <si>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</si>
  <si>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</si>
  <si>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</si>
  <si>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</si>
  <si>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</si>
  <si>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</si>
  <si>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</si>
  <si>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</si>
  <si>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</si>
  <si>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</si>
  <si>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</si>
  <si>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</si>
  <si>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</si>
  <si>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</si>
  <si>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</si>
  <si>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</si>
  <si>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</si>
  <si>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</si>
  <si>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</si>
  <si>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</si>
  <si>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</si>
  <si>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</si>
  <si>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</si>
  <si>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</si>
  <si>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</si>
  <si>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</si>
  <si>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</si>
  <si>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</si>
  <si>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</si>
  <si>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</si>
  <si>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</si>
  <si>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</si>
  <si>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</si>
  <si>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</si>
  <si>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</si>
  <si>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</si>
  <si>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</si>
  <si>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</si>
  <si>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</si>
  <si>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</si>
  <si>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</si>
  <si>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</si>
  <si>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</si>
  <si>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</si>
  <si>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</si>
  <si>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</si>
  <si>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</si>
  <si>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</si>
  <si>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</si>
  <si>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</si>
  <si>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</si>
  <si>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</si>
  <si>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</si>
  <si>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</si>
  <si>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</si>
  <si>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</si>
  <si>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</si>
  <si>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</si>
  <si>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</si>
  <si>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</si>
  <si>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</si>
  <si>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</si>
  <si>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</si>
  <si>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</si>
  <si>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</si>
  <si>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</si>
  <si>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</si>
  <si>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</si>
  <si>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</si>
  <si>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</si>
  <si>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</si>
  <si>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</si>
  <si>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</si>
  <si>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</si>
  <si>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</si>
  <si>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</si>
  <si>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</si>
  <si>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</si>
  <si>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</si>
  <si>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</si>
  <si>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</si>
  <si>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</si>
  <si>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</si>
  <si>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</si>
  <si>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</si>
  <si>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</si>
  <si>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</si>
  <si>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</si>
  <si>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</si>
  <si>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</si>
  <si>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</si>
  <si>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</si>
  <si>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</si>
  <si>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</si>
  <si>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</si>
  <si>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</si>
  <si>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</si>
  <si>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</si>
  <si>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</si>
  <si>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</si>
  <si>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</si>
  <si>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</si>
  <si>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</si>
  <si>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</si>
  <si>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</si>
  <si>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</si>
  <si>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</si>
  <si>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</si>
  <si>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</si>
  <si>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</si>
  <si>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</si>
  <si>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</si>
  <si>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</si>
  <si>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</si>
  <si>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</si>
  <si>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</si>
  <si>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</si>
  <si>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</si>
  <si>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</si>
  <si>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</si>
  <si>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</si>
  <si>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</si>
  <si>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</si>
  <si>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</si>
  <si>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</si>
  <si>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</si>
  <si>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</si>
  <si>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</si>
  <si>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</si>
  <si>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</si>
  <si>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</si>
  <si>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</si>
  <si>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</si>
  <si>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</si>
  <si>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</si>
  <si>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</si>
  <si>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</si>
  <si>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</si>
  <si>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</si>
  <si>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</si>
  <si>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</si>
  <si>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</si>
  <si>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</si>
  <si>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</si>
  <si>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</si>
  <si>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</si>
  <si>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</si>
  <si>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</si>
  <si>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</si>
  <si>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</si>
  <si>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</si>
  <si>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</si>
  <si>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</si>
  <si>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</si>
  <si>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</si>
  <si>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</si>
  <si>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</si>
  <si>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</si>
  <si>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</si>
  <si>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</si>
  <si>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</si>
  <si>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</si>
  <si>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</si>
  <si>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</si>
  <si>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</si>
  <si>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</si>
  <si>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</si>
  <si>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</si>
  <si>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</si>
  <si>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</si>
  <si>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</si>
  <si>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</si>
  <si>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</si>
  <si>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</si>
  <si>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</si>
  <si>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</si>
  <si>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</si>
  <si>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</si>
  <si>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</si>
  <si>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</si>
  <si>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</si>
  <si>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</si>
  <si>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</si>
  <si>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</si>
  <si>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</si>
  <si>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</si>
  <si>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</si>
  <si>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</si>
  <si>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</si>
  <si>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</si>
  <si>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</si>
  <si>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</si>
  <si>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</si>
  <si>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</si>
  <si>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</si>
  <si>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</si>
  <si>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</si>
  <si>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</si>
  <si>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</si>
  <si>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</si>
  <si>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</si>
  <si>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</si>
  <si>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</si>
  <si>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</si>
  <si>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</si>
  <si>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</si>
  <si>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</si>
  <si>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</si>
  <si>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</si>
  <si>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</si>
  <si>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</si>
  <si>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</si>
  <si>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</si>
  <si>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</si>
  <si>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</si>
  <si>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</si>
  <si>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</si>
  <si>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</si>
  <si>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</si>
  <si>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</si>
  <si>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</si>
  <si>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</si>
  <si>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</si>
  <si>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</si>
  <si>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</si>
  <si>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</si>
  <si>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</si>
  <si>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</si>
  <si>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</si>
  <si>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</si>
  <si>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</si>
  <si>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</si>
  <si>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</si>
  <si>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</si>
  <si>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</si>
  <si>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</si>
  <si>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</si>
  <si>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</si>
  <si>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</si>
  <si>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</si>
  <si>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</si>
  <si>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</si>
  <si>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</si>
  <si>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</si>
  <si>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</si>
  <si>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</si>
  <si>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</si>
  <si>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</si>
  <si>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</si>
  <si>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</si>
  <si>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</si>
  <si>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</si>
  <si>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</si>
  <si>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</si>
  <si>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</si>
  <si>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</si>
  <si>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</si>
  <si>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</si>
  <si>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</si>
  <si>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</si>
  <si>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</si>
  <si>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</si>
  <si>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</si>
  <si>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</si>
  <si>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</si>
  <si>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</si>
  <si>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</si>
  <si>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</si>
  <si>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</si>
  <si>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</si>
  <si>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</si>
  <si>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</si>
  <si>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</si>
  <si>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</si>
  <si>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</si>
  <si>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</si>
  <si>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</si>
  <si>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</si>
  <si>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</si>
  <si>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</si>
  <si>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</si>
  <si>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</si>
  <si>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</si>
  <si>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</si>
  <si>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</si>
  <si>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</si>
  <si>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</si>
  <si>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</si>
  <si>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</si>
  <si>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</si>
  <si>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</si>
  <si>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</si>
  <si>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</si>
  <si>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</si>
  <si>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</si>
  <si>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</si>
  <si>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</si>
  <si>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</si>
  <si>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</si>
  <si>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</si>
  <si>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</si>
  <si>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</si>
  <si>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</si>
  <si>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</si>
  <si>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</si>
  <si>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</si>
  <si>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</si>
  <si>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</si>
  <si>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</si>
  <si>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</si>
  <si>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</si>
  <si>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</si>
  <si>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</si>
  <si>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</si>
  <si>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</si>
  <si>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</si>
  <si>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</si>
  <si>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</si>
  <si>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</si>
  <si>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</si>
  <si>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</si>
  <si>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</si>
  <si>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</si>
  <si>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</si>
  <si>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</si>
  <si>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</si>
  <si>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</si>
  <si>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</si>
  <si>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</si>
  <si>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</si>
  <si>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</si>
  <si>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</si>
  <si>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</si>
  <si>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</si>
  <si>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</si>
  <si>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</si>
  <si>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</si>
  <si>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</si>
  <si>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</si>
  <si>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</si>
  <si>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</si>
  <si>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</si>
  <si>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</si>
  <si>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</si>
  <si>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</si>
  <si>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</si>
  <si>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</si>
  <si>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</si>
  <si>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</si>
  <si>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</si>
  <si>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</si>
  <si>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</si>
  <si>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</si>
  <si>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</si>
  <si>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</si>
  <si>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</si>
  <si>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</si>
  <si>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</si>
  <si>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</si>
  <si>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</si>
  <si>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</si>
  <si>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</si>
  <si>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</si>
  <si>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</si>
  <si>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</si>
  <si>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</si>
  <si>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</si>
  <si>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</si>
  <si>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</si>
  <si>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</si>
  <si>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</si>
  <si>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</si>
  <si>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</si>
  <si>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</si>
  <si>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</si>
  <si>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</si>
  <si>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</si>
  <si>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</si>
  <si>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</si>
  <si>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</si>
  <si>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</si>
  <si>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</si>
  <si>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</si>
  <si>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</si>
  <si>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</si>
  <si>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</si>
  <si>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</si>
  <si>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</si>
  <si>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</si>
  <si>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</si>
  <si>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</si>
  <si>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</si>
  <si>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</si>
  <si>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</si>
  <si>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</si>
  <si>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</si>
  <si>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</si>
  <si>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</si>
  <si>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</si>
  <si>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</si>
  <si>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</si>
  <si>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</si>
  <si>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</si>
  <si>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</si>
  <si>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</si>
  <si>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</si>
  <si>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</si>
  <si>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</si>
  <si>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</si>
  <si>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</si>
  <si>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</si>
  <si>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</si>
  <si>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</si>
  <si>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</si>
  <si>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</si>
  <si>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</si>
  <si>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</si>
  <si>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</si>
  <si>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</si>
  <si>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</si>
  <si>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</si>
  <si>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</si>
  <si>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</si>
  <si>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</si>
  <si>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</si>
  <si>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</si>
  <si>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</si>
  <si>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</si>
  <si>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</si>
  <si>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</si>
  <si>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</si>
  <si>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</si>
  <si>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</si>
  <si>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</si>
  <si>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</si>
  <si>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</si>
  <si>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</si>
  <si>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</si>
  <si>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</si>
  <si>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</si>
  <si>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</si>
  <si>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</si>
  <si>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</si>
  <si>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</si>
  <si>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</si>
  <si>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</si>
  <si>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</si>
  <si>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</si>
  <si>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</si>
  <si>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</si>
  <si>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</si>
  <si>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</si>
  <si>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</si>
  <si>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</si>
  <si>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</si>
  <si>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</si>
  <si>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</si>
  <si>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</si>
  <si>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</si>
  <si>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</si>
  <si>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</si>
  <si>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</si>
  <si>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</si>
  <si>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</si>
  <si>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</si>
  <si>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</si>
  <si>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</si>
  <si>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</si>
  <si>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</si>
  <si>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</si>
  <si>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</si>
  <si>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</si>
  <si>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</si>
  <si>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</si>
  <si>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</si>
  <si>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</si>
  <si>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</si>
  <si>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</si>
  <si>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</si>
  <si>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</si>
  <si>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</si>
  <si>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</si>
  <si>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</si>
  <si>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</si>
  <si>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</si>
  <si>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</si>
  <si>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</si>
  <si>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</si>
  <si>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</si>
  <si>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</si>
  <si>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</si>
  <si>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</si>
  <si>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</si>
  <si>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</si>
  <si>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</si>
  <si>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</si>
  <si>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</si>
  <si>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</si>
  <si>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</si>
  <si>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</si>
  <si>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</si>
  <si>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</si>
  <si>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</si>
  <si>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</si>
  <si>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</si>
  <si>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</si>
  <si>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</si>
  <si>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</si>
  <si>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</si>
  <si>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</si>
  <si>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</si>
  <si>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</si>
  <si>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</si>
  <si>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</si>
  <si>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</si>
  <si>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</si>
  <si>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</si>
  <si>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</si>
  <si>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</si>
  <si>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</si>
  <si>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</si>
  <si>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</si>
  <si>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</si>
  <si>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</si>
  <si>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</si>
  <si>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</si>
  <si>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</si>
  <si>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</si>
  <si>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</si>
  <si>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</si>
  <si>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</si>
  <si>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</si>
  <si>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</si>
  <si>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</si>
  <si>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</si>
  <si>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</si>
  <si>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</si>
  <si>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</si>
  <si>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</si>
  <si>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</si>
  <si>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</si>
  <si>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</si>
  <si>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</si>
  <si>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</si>
  <si>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</si>
  <si>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</si>
  <si>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</si>
  <si>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</si>
  <si>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</si>
  <si>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</si>
  <si>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</si>
  <si>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</si>
  <si>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</si>
  <si>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</si>
  <si>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</si>
  <si>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</si>
  <si>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</si>
  <si>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</si>
  <si>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</si>
  <si>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</si>
  <si>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</si>
  <si>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</si>
  <si>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</si>
  <si>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</si>
  <si>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</si>
  <si>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</si>
  <si>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</si>
  <si>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</si>
  <si>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</si>
  <si>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</si>
  <si>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</si>
  <si>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</si>
  <si>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</si>
  <si>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</si>
  <si>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</si>
  <si>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</si>
  <si>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</si>
  <si>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</si>
  <si>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</si>
  <si>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</si>
  <si>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</si>
  <si>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</si>
  <si>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</si>
  <si>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</si>
  <si>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</si>
  <si>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</si>
  <si>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</si>
  <si>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</si>
  <si>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</si>
  <si>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</si>
  <si>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</si>
  <si>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</si>
  <si>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</si>
  <si>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</si>
  <si>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</si>
  <si>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</si>
  <si>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</si>
  <si>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</si>
  <si>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</si>
  <si>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</si>
  <si>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</si>
  <si>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</si>
  <si>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</si>
  <si>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</si>
  <si>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</si>
  <si>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</si>
  <si>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</si>
  <si>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</si>
  <si>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</si>
  <si>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</si>
  <si>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</si>
  <si>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</si>
  <si>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</si>
  <si>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</si>
  <si>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</si>
  <si>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</si>
  <si>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</si>
  <si>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</si>
  <si>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</si>
  <si>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</si>
  <si>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</si>
  <si>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</si>
  <si>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</si>
  <si>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</si>
  <si>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</si>
  <si>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</si>
  <si>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</si>
  <si>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</si>
  <si>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</si>
  <si>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</si>
  <si>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</si>
  <si>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</si>
  <si>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</si>
  <si>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</si>
  <si>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</si>
  <si>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</si>
  <si>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</si>
  <si>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</si>
  <si>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</si>
  <si>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</si>
  <si>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</si>
  <si>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</si>
  <si>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</si>
  <si>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</si>
  <si>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</si>
  <si>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</si>
  <si>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</si>
  <si>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</si>
  <si>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</si>
  <si>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</si>
  <si>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</si>
  <si>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</si>
  <si>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</si>
  <si>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</si>
  <si>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</si>
  <si>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</si>
  <si>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</si>
  <si>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</si>
  <si>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</si>
  <si>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</si>
  <si>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</si>
  <si>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</si>
  <si>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</si>
  <si>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</si>
  <si>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</si>
  <si>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</si>
  <si>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</si>
  <si>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</si>
  <si>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</si>
  <si>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</si>
  <si>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</si>
  <si>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</si>
  <si>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</si>
  <si>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</si>
  <si>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</si>
  <si>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</si>
  <si>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</si>
  <si>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</si>
  <si>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</si>
  <si>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</si>
  <si>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</si>
  <si>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</si>
  <si>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</si>
  <si>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</si>
  <si>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</si>
  <si>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</si>
  <si>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</si>
  <si>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</si>
  <si>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</si>
  <si>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</si>
  <si>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</si>
  <si>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</si>
  <si>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</si>
  <si>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</si>
  <si>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</si>
  <si>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</si>
  <si>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</si>
  <si>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</si>
  <si>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</si>
  <si>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</si>
  <si>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</si>
  <si>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</si>
  <si>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</si>
  <si>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</si>
  <si>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</si>
  <si>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</si>
  <si>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</si>
  <si>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</si>
  <si>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</si>
  <si>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</si>
  <si>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</si>
  <si>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</si>
  <si>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</si>
  <si>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</si>
  <si>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</si>
  <si>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</si>
  <si>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</si>
  <si>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</si>
  <si>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</si>
  <si>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</si>
  <si>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</si>
  <si>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</si>
  <si>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</si>
  <si>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</si>
  <si>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</si>
  <si>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</si>
  <si>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</si>
  <si>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</si>
  <si>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</si>
  <si>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</si>
  <si>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</si>
  <si>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</si>
  <si>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</si>
  <si>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</si>
  <si>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</si>
  <si>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</si>
  <si>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</si>
  <si>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</si>
  <si>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</si>
  <si>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</si>
  <si>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</si>
  <si>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</si>
  <si>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</si>
  <si>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</si>
  <si>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</si>
  <si>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</si>
  <si>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</si>
  <si>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</si>
  <si>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</si>
  <si>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</si>
  <si>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</si>
  <si>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</si>
  <si>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</si>
  <si>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</si>
  <si>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</si>
  <si>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</si>
  <si>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</si>
  <si>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</si>
  <si>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</si>
  <si>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</si>
  <si>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</si>
  <si>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</si>
  <si>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</si>
  <si>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</si>
  <si>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</si>
  <si>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</si>
  <si>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</si>
  <si>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</si>
  <si>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</si>
  <si>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</si>
  <si>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</si>
  <si>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</si>
  <si>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</si>
  <si>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</si>
  <si>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</si>
  <si>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</si>
  <si>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</si>
  <si>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</si>
  <si>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</si>
  <si>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</si>
  <si>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</si>
  <si>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</si>
  <si>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</si>
  <si>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</si>
  <si>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</si>
  <si>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</si>
  <si>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</si>
  <si>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</si>
  <si>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</si>
  <si>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</si>
  <si>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</si>
  <si>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</si>
  <si>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</si>
  <si>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</si>
  <si>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</si>
  <si>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</si>
  <si>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</si>
  <si>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</si>
  <si>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</si>
  <si>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</si>
  <si>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</si>
  <si>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</si>
  <si>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</si>
  <si>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</si>
  <si>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</si>
  <si>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</si>
  <si>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</si>
  <si>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</si>
  <si>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</si>
  <si>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</si>
  <si>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</si>
  <si>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</si>
  <si>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</si>
  <si>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</si>
  <si>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</si>
  <si>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</si>
  <si>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</si>
  <si>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</si>
  <si>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</si>
  <si>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</si>
  <si>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</si>
  <si>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</si>
  <si>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</si>
  <si>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</si>
  <si>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</si>
  <si>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</si>
  <si>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</si>
  <si>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</si>
  <si>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</si>
  <si>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</si>
  <si>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</si>
  <si>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</si>
  <si>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</si>
  <si>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</si>
  <si>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</si>
  <si>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</si>
  <si>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</si>
  <si>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</si>
  <si>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</si>
  <si>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</si>
  <si>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</si>
  <si>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</si>
  <si>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</si>
  <si>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</si>
  <si>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</si>
  <si>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</si>
  <si>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</si>
  <si>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</si>
  <si>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</si>
  <si>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</si>
  <si>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</si>
  <si>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</si>
  <si>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</si>
  <si>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</si>
  <si>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</si>
  <si>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</si>
  <si>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</si>
  <si>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</si>
  <si>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</si>
  <si>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</si>
  <si>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</si>
  <si>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</si>
  <si>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</si>
  <si>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</si>
  <si>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</si>
  <si>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</si>
  <si>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</si>
  <si>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</si>
  <si>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</si>
  <si>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</si>
  <si>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</si>
  <si>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</si>
  <si>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</si>
  <si>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</si>
  <si>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</si>
  <si>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</si>
  <si>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</si>
  <si>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</si>
  <si>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</si>
  <si>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</si>
  <si>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</si>
  <si>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</si>
  <si>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</si>
  <si>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</si>
  <si>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</si>
  <si>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</si>
  <si>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</si>
  <si>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</si>
  <si>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</si>
  <si>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</si>
  <si>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</si>
  <si>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</si>
  <si>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</si>
  <si>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</si>
  <si>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</si>
  <si>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</si>
  <si>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</si>
  <si>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</si>
  <si>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</si>
  <si>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</si>
  <si>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</si>
  <si>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</si>
  <si>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</si>
  <si>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</si>
  <si>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</si>
  <si>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</si>
  <si>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</si>
  <si>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</si>
  <si>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</si>
  <si>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</si>
  <si>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</si>
  <si>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</si>
  <si>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</si>
  <si>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</si>
  <si>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</si>
  <si>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</si>
  <si>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</si>
  <si>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</si>
  <si>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</si>
  <si>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</si>
  <si>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</si>
  <si>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</si>
  <si>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</si>
  <si>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</si>
  <si>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</si>
  <si>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</si>
  <si>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</si>
  <si>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</si>
  <si>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</si>
  <si>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</si>
  <si>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</si>
  <si>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</si>
  <si>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</si>
  <si>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</si>
  <si>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</si>
  <si>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</si>
  <si>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</si>
  <si>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</si>
  <si>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</si>
  <si>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</si>
  <si>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</si>
  <si>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</si>
  <si>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</si>
  <si>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</si>
  <si>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</si>
  <si>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</si>
  <si>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</si>
  <si>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</si>
  <si>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</si>
  <si>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</si>
  <si>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</si>
  <si>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</si>
  <si>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</si>
  <si>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</si>
  <si>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</si>
  <si>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</si>
  <si>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</si>
  <si>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</si>
  <si>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</si>
  <si>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</si>
  <si>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</si>
  <si>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</si>
  <si>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</si>
  <si>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</si>
  <si>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</si>
  <si>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</si>
  <si>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</si>
  <si>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</si>
  <si>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</si>
  <si>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</si>
  <si>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</si>
  <si>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</si>
  <si>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</si>
  <si>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</si>
  <si>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</si>
  <si>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</si>
  <si>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</si>
  <si>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</si>
  <si>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</si>
  <si>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</si>
  <si>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</si>
  <si>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</si>
  <si>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</si>
  <si>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</si>
  <si>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</si>
  <si>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</si>
  <si>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</si>
  <si>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</si>
  <si>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</si>
  <si>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</si>
  <si>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</si>
  <si>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</si>
  <si>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</si>
  <si>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</si>
  <si>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</si>
  <si>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</si>
  <si>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</si>
  <si>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</si>
  <si>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</si>
  <si>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</si>
  <si>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</si>
  <si>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</si>
  <si>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</si>
  <si>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</si>
  <si>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</si>
  <si>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</si>
  <si>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</si>
  <si>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</si>
  <si>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</si>
  <si>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</si>
  <si>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</si>
  <si>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</si>
  <si>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</si>
  <si>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</si>
  <si>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</si>
  <si>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</si>
  <si>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</si>
  <si>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</si>
  <si>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</si>
  <si>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</si>
  <si>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</si>
  <si>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</si>
  <si>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</si>
  <si>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</si>
  <si>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</si>
  <si>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</si>
  <si>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</si>
  <si>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</si>
  <si>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</si>
  <si>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</si>
  <si>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</si>
  <si>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</si>
  <si>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</si>
  <si>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</si>
  <si>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</si>
  <si>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</si>
  <si>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</si>
  <si>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</si>
  <si>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</si>
  <si>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</si>
  <si>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</si>
  <si>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</si>
  <si>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</si>
  <si>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</si>
  <si>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</si>
  <si>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</si>
  <si>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</si>
  <si>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</si>
  <si>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</si>
  <si>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</si>
  <si>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</si>
  <si>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</si>
  <si>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</si>
  <si>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</si>
  <si>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</si>
  <si>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</si>
  <si>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</si>
  <si>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</si>
  <si>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</si>
  <si>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</si>
  <si>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</si>
  <si>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</si>
  <si>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</si>
  <si>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</si>
  <si>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</si>
  <si>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</si>
  <si>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</si>
  <si>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</si>
  <si>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</si>
  <si>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</si>
  <si>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</si>
  <si>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</si>
  <si>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</si>
  <si>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</si>
  <si>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</si>
  <si>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</si>
  <si>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</si>
  <si>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</si>
  <si>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</si>
  <si>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</si>
  <si>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</si>
  <si>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</si>
  <si>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</si>
  <si>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</si>
  <si>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</si>
  <si>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</si>
  <si>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</si>
  <si>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</si>
  <si>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</si>
  <si>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</si>
  <si>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</si>
  <si>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</si>
  <si>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</si>
  <si>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</si>
  <si>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</si>
  <si>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</si>
  <si>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</si>
  <si>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</si>
  <si>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</si>
  <si>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</si>
  <si>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</si>
  <si>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</si>
  <si>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</si>
  <si>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</si>
  <si>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</si>
  <si>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</si>
  <si>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</si>
  <si>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</si>
  <si>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</si>
  <si>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</si>
  <si>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</si>
  <si>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</si>
  <si>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</si>
  <si>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</si>
  <si>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</si>
  <si>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</si>
  <si>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</si>
  <si>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</si>
  <si>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</si>
  <si>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</si>
  <si>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</si>
  <si>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</si>
  <si>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</si>
  <si>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</si>
  <si>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</si>
  <si>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</si>
  <si>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</si>
  <si>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</si>
  <si>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</si>
  <si>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</si>
  <si>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</si>
  <si>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</si>
  <si>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</si>
  <si>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</si>
  <si>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</si>
  <si>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</si>
  <si>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</si>
  <si>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</si>
  <si>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</si>
  <si>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</si>
  <si>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</si>
  <si>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</si>
  <si>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</si>
  <si>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</si>
  <si>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</si>
  <si>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</si>
  <si>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</si>
  <si>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</si>
  <si>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</si>
  <si>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</si>
  <si>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</si>
  <si>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</si>
  <si>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</si>
  <si>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</si>
  <si>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</si>
  <si>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</si>
  <si>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</si>
  <si>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</si>
  <si>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</si>
  <si>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</si>
  <si>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</si>
  <si>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</si>
  <si>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</si>
  <si>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</si>
  <si>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</si>
  <si>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</si>
  <si>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</si>
  <si>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</si>
  <si>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</si>
  <si>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</si>
  <si>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</si>
  <si>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</si>
  <si>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</si>
  <si>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</si>
  <si>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</si>
  <si>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</si>
  <si>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</si>
  <si>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</si>
  <si>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</si>
  <si>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</si>
  <si>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</si>
  <si>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</si>
  <si>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</si>
  <si>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</si>
  <si>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</si>
  <si>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</si>
  <si>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</si>
  <si>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</si>
  <si>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</si>
  <si>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</si>
  <si>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</si>
  <si>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</si>
  <si>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</si>
  <si>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</si>
  <si>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</si>
  <si>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</si>
  <si>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</si>
  <si>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</si>
  <si>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</si>
  <si>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</si>
  <si>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</si>
  <si>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</si>
  <si>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</si>
  <si>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</si>
  <si>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</si>
  <si>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</si>
  <si>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</si>
  <si>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</si>
  <si>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</si>
  <si>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</si>
  <si>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</si>
  <si>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</si>
  <si>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</si>
  <si>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</si>
  <si>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</si>
  <si>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</si>
  <si>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</si>
  <si>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</si>
  <si>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</si>
  <si>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</si>
  <si>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</si>
  <si>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</si>
  <si>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</si>
  <si>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</si>
  <si>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</si>
  <si>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</si>
  <si>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</si>
  <si>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</si>
  <si>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</si>
  <si>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</si>
  <si>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</si>
  <si>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</si>
  <si>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</si>
  <si>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</si>
  <si>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</si>
  <si>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</si>
  <si>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</si>
  <si>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</si>
  <si>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</si>
  <si>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</si>
  <si>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</si>
  <si>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</si>
  <si>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</si>
  <si>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</si>
  <si>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</si>
  <si>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</si>
  <si>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</si>
  <si>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</si>
  <si>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</si>
  <si>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</si>
  <si>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</si>
  <si>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</si>
  <si>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</si>
  <si>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</si>
  <si>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</si>
  <si>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</si>
  <si>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</si>
  <si>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</si>
  <si>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</si>
  <si>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</si>
  <si>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</si>
  <si>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</si>
  <si>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</si>
  <si>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</si>
  <si>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</si>
  <si>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</si>
  <si>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</si>
  <si>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</si>
  <si>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</si>
  <si>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</si>
  <si>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</si>
  <si>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</si>
  <si>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</si>
  <si>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</si>
  <si>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</si>
  <si>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</si>
  <si>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</si>
  <si>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</si>
  <si>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</si>
  <si>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</si>
  <si>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</si>
  <si>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</si>
  <si>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</si>
  <si>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</si>
  <si>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</si>
  <si>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</si>
  <si>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</si>
  <si>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</si>
  <si>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</si>
  <si>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</si>
  <si>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</si>
  <si>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</si>
  <si>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</si>
  <si>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</si>
  <si>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</si>
  <si>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</si>
  <si>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</si>
  <si>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</si>
  <si>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</si>
  <si>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</si>
  <si>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</si>
  <si>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</si>
  <si>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</si>
  <si>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</si>
  <si>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</si>
  <si>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</si>
  <si>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</si>
  <si>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</si>
  <si>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</si>
  <si>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</si>
  <si>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</si>
  <si>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</si>
  <si>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</si>
  <si>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</si>
  <si>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</si>
  <si>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</si>
  <si>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</si>
  <si>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</si>
  <si>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</si>
  <si>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</si>
  <si>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</si>
  <si>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</si>
  <si>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</si>
  <si>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</si>
  <si>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</si>
  <si>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</si>
  <si>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</si>
  <si>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</si>
  <si>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</si>
  <si>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</si>
  <si>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</si>
  <si>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</si>
  <si>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</si>
  <si>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</si>
  <si>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</si>
  <si>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</si>
  <si>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</si>
  <si>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</si>
  <si>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</si>
  <si>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</si>
  <si>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</si>
  <si>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</si>
  <si>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</si>
  <si>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</si>
  <si>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</si>
  <si>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</si>
  <si>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</si>
  <si>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</si>
  <si>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</si>
  <si>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</si>
  <si>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</si>
  <si>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</si>
  <si>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</si>
  <si>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</si>
  <si>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</si>
  <si>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</si>
  <si>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</si>
  <si>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</si>
  <si>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</si>
  <si>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</si>
  <si>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</si>
  <si>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</si>
  <si>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</si>
  <si>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</si>
  <si>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</si>
  <si>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</si>
  <si>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</si>
  <si>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</si>
  <si>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</si>
  <si>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</si>
  <si>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</si>
  <si>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</si>
  <si>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</si>
  <si>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</si>
  <si>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</si>
  <si>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</si>
  <si>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</si>
  <si>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</si>
  <si>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</si>
  <si>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</si>
  <si>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</si>
  <si>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</si>
  <si>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</si>
  <si>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</si>
  <si>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</si>
  <si>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</si>
  <si>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</si>
  <si>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</si>
  <si>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</si>
  <si>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</si>
  <si>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</si>
  <si>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</si>
  <si>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</si>
  <si>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</si>
  <si>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</si>
  <si>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</si>
  <si>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</si>
  <si>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</si>
  <si>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</si>
  <si>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</si>
  <si>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</si>
  <si>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</si>
  <si>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</si>
  <si>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</si>
  <si>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</si>
  <si>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</si>
  <si>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</si>
  <si>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</si>
  <si>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</si>
  <si>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</si>
  <si>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</si>
  <si>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</si>
  <si>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</si>
  <si>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</si>
  <si>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</si>
  <si>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</si>
  <si>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</si>
  <si>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</si>
  <si>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</si>
  <si>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</si>
  <si>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</si>
  <si>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</si>
  <si>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</si>
  <si>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</si>
  <si>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</si>
  <si>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</si>
  <si>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</si>
  <si>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</si>
  <si>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</si>
  <si>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</si>
  <si>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</si>
  <si>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</si>
  <si>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</si>
  <si>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</si>
  <si>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</si>
  <si>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</si>
  <si>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</si>
  <si>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</si>
  <si>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</si>
  <si>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</si>
  <si>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</si>
  <si>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</si>
  <si>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</si>
  <si>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</si>
  <si>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</si>
  <si>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</si>
  <si>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</si>
  <si>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</si>
  <si>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</si>
  <si>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</si>
  <si>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</si>
  <si>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</si>
  <si>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</si>
  <si>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</si>
  <si>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</si>
  <si>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</si>
  <si>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</si>
  <si>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</si>
  <si>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</si>
  <si>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</si>
  <si>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</si>
  <si>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</si>
  <si>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</si>
  <si>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</si>
  <si>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</si>
  <si>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</si>
  <si>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</si>
  <si>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</si>
  <si>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</si>
  <si>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</si>
  <si>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</si>
  <si>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</si>
  <si>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</si>
  <si>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</si>
  <si>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</si>
  <si>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</si>
  <si>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</si>
  <si>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</si>
  <si>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</si>
  <si>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</si>
  <si>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</si>
  <si>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</si>
  <si>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</si>
  <si>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</si>
  <si>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</si>
  <si>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</si>
  <si>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</si>
  <si>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</si>
  <si>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</si>
  <si>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</si>
  <si>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</si>
  <si>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</si>
  <si>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</si>
  <si>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</si>
  <si>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</si>
  <si>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</si>
  <si>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</si>
  <si>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</si>
  <si>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</si>
  <si>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</si>
  <si>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</si>
  <si>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</si>
  <si>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</si>
  <si>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</si>
  <si>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</si>
  <si>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</si>
  <si>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</si>
  <si>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</si>
  <si>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</si>
  <si>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</si>
  <si>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</si>
  <si>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</si>
  <si>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</si>
  <si>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</si>
  <si>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</si>
  <si>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</si>
  <si>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</si>
  <si>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</si>
  <si>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</si>
  <si>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</si>
  <si>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</si>
  <si>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</si>
  <si>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</si>
  <si>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</si>
  <si>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</si>
  <si>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</si>
  <si>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</si>
  <si>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</si>
  <si>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</si>
  <si>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</si>
  <si>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</si>
  <si>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</si>
  <si>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</si>
  <si>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</si>
  <si>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</si>
  <si>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</si>
  <si>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</si>
  <si>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</si>
  <si>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</si>
  <si>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</si>
  <si>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</si>
  <si>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</si>
  <si>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</si>
  <si>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</si>
  <si>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</si>
  <si>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</si>
  <si>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</si>
  <si>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</si>
  <si>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</si>
  <si>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</si>
  <si>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</si>
  <si>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</si>
  <si>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</si>
  <si>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</si>
  <si>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</si>
  <si>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</si>
  <si>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</si>
  <si>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</si>
  <si>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</si>
  <si>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</si>
  <si>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</si>
  <si>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</si>
  <si>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</si>
  <si>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</si>
  <si>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</si>
  <si>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</si>
  <si>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</si>
  <si>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</si>
  <si>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</si>
  <si>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</si>
  <si>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</si>
  <si>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</si>
  <si>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</si>
  <si>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</si>
  <si>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</si>
  <si>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</si>
  <si>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</si>
  <si>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</si>
  <si>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</si>
  <si>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</si>
  <si>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</si>
  <si>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</si>
  <si>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</si>
  <si>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</si>
  <si>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</si>
  <si>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</si>
  <si>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</si>
  <si>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</si>
  <si>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</si>
  <si>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</si>
  <si>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</si>
  <si>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</si>
  <si>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</si>
  <si>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</si>
  <si>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</si>
  <si>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</si>
  <si>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</si>
  <si>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</si>
  <si>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</si>
  <si>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</si>
  <si>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</si>
  <si>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</si>
  <si>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</si>
  <si>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</si>
  <si>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</si>
  <si>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</si>
  <si>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</si>
  <si>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</si>
  <si>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</si>
  <si>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</si>
  <si>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</si>
  <si>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</si>
  <si>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</si>
  <si>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</si>
  <si>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</si>
  <si>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</si>
  <si>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</si>
  <si>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</si>
  <si>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</si>
  <si>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</si>
  <si>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</si>
  <si>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</si>
  <si>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</si>
  <si>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</si>
  <si>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</si>
  <si>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</si>
  <si>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</si>
  <si>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</si>
  <si>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</si>
  <si>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</si>
  <si>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</si>
  <si>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</si>
  <si>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</si>
  <si>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</si>
  <si>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</si>
  <si>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</si>
  <si>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</si>
  <si>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</si>
  <si>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</si>
  <si>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</si>
  <si>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</si>
  <si>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</si>
  <si>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</si>
  <si>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</si>
  <si>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</si>
  <si>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</si>
  <si>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</si>
  <si>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</si>
  <si>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</si>
  <si>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</si>
  <si>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</si>
  <si>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</si>
  <si>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</si>
  <si>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</si>
  <si>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</si>
  <si>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</si>
  <si>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</si>
  <si>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</si>
  <si>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</si>
  <si>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</si>
  <si>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</si>
  <si>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</si>
  <si>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</si>
  <si>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</si>
  <si>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</si>
  <si>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</si>
  <si>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</si>
  <si>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</si>
  <si>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</si>
  <si>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</si>
  <si>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</si>
  <si>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</si>
  <si>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</si>
  <si>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</si>
  <si>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</si>
  <si>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</si>
  <si>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</si>
  <si>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</si>
  <si>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</si>
  <si>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</si>
  <si>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</si>
  <si>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</si>
  <si>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</si>
  <si>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</si>
  <si>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</si>
  <si>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</si>
  <si>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</si>
  <si>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</si>
  <si>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</si>
  <si>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</si>
  <si>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</si>
  <si>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</si>
  <si>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</si>
  <si>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</si>
  <si>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</si>
  <si>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</si>
  <si>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</si>
  <si>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</si>
  <si>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</si>
  <si>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</si>
  <si>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</si>
  <si>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</si>
  <si>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</si>
  <si>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</si>
  <si>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</si>
  <si>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</si>
  <si>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</si>
  <si>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</si>
  <si>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</si>
  <si>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</si>
  <si>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</si>
  <si>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</si>
  <si>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</si>
  <si>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</si>
  <si>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</si>
  <si>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</si>
  <si>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</si>
  <si>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</si>
  <si>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</si>
  <si>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</si>
  <si>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</si>
  <si>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</si>
  <si>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</si>
  <si>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</si>
  <si>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</si>
  <si>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</si>
  <si>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</si>
  <si>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</si>
  <si>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</si>
  <si>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</si>
  <si>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</si>
  <si>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</si>
  <si>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</si>
  <si>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</si>
  <si>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</si>
  <si>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</si>
  <si>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</si>
  <si>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</si>
  <si>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</si>
  <si>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</si>
  <si>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</si>
  <si>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</si>
  <si>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</si>
  <si>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</si>
  <si>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</si>
  <si>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</si>
  <si>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</si>
  <si>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</si>
  <si>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</si>
  <si>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</si>
  <si>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</si>
  <si>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</si>
  <si>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</si>
  <si>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</si>
  <si>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</si>
  <si>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</si>
  <si>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</si>
  <si>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</si>
  <si>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</si>
  <si>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</si>
  <si>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</si>
  <si>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</si>
  <si>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</si>
  <si>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</si>
  <si>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</si>
  <si>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</si>
  <si>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</si>
  <si>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</si>
  <si>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</si>
  <si>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</si>
  <si>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</si>
  <si>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</si>
  <si>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</si>
  <si>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</si>
  <si>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</si>
  <si>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</si>
  <si>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</si>
  <si>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</si>
  <si>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</si>
  <si>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</si>
  <si>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</si>
  <si>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</si>
  <si>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</si>
  <si>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</si>
  <si>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</si>
  <si>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</si>
  <si>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</si>
  <si>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</si>
  <si>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</si>
  <si>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</si>
  <si>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</si>
  <si>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</si>
  <si>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</si>
  <si>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</si>
  <si>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</si>
  <si>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</si>
  <si>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</si>
  <si>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</si>
  <si>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</si>
  <si>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</si>
  <si>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</si>
  <si>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</si>
  <si>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</si>
  <si>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</si>
  <si>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</si>
  <si>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</si>
  <si>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</si>
  <si>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</si>
  <si>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</si>
  <si>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</si>
  <si>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</si>
  <si>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</si>
  <si>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</si>
  <si>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</si>
  <si>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</si>
  <si>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</si>
  <si>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</si>
  <si>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</si>
  <si>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</si>
  <si>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</si>
  <si>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</si>
  <si>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</si>
  <si>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</si>
  <si>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</si>
  <si>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</si>
  <si>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</si>
  <si>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</si>
  <si>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</si>
  <si>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</si>
  <si>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</si>
  <si>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</si>
  <si>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</si>
  <si>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</si>
  <si>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</si>
  <si>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</si>
  <si>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</si>
  <si>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</si>
  <si>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</si>
  <si>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</si>
  <si>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</si>
  <si>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</si>
  <si>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</si>
  <si>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</si>
  <si>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</si>
  <si>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</si>
  <si>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</si>
  <si>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</si>
  <si>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</si>
  <si>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</si>
  <si>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</si>
  <si>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</si>
  <si>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</si>
  <si>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</si>
  <si>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</si>
  <si>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</si>
  <si>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</si>
  <si>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</si>
  <si>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</si>
  <si>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</si>
  <si>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</si>
  <si>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</si>
  <si>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</si>
  <si>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</si>
  <si>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</si>
  <si>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</si>
  <si>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</si>
  <si>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</si>
  <si>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</si>
  <si>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</si>
  <si>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</si>
  <si>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</si>
  <si>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</si>
  <si>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</si>
  <si>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</si>
  <si>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</si>
  <si>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</si>
  <si>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</si>
  <si>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</si>
  <si>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</si>
  <si>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</si>
  <si>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</si>
  <si>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</si>
  <si>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</si>
  <si>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</si>
  <si>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</si>
  <si>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</si>
  <si>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</si>
  <si>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</si>
  <si>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</si>
  <si>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</si>
  <si>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</si>
  <si>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</si>
  <si>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</si>
  <si>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</si>
  <si>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</si>
  <si>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</si>
  <si>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</si>
  <si>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</si>
  <si>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</si>
  <si>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</si>
  <si>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</si>
  <si>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</si>
  <si>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</si>
  <si>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</si>
  <si>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</si>
  <si>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</si>
  <si>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</si>
  <si>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</si>
  <si>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</si>
  <si>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</si>
  <si>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</si>
  <si>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</si>
  <si>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</si>
  <si>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</si>
  <si>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</si>
  <si>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</si>
  <si>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</si>
  <si>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</si>
  <si>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</si>
  <si>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</si>
  <si>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</si>
  <si>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</si>
  <si>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</si>
  <si>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</si>
  <si>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</si>
  <si>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</si>
  <si>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</si>
  <si>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</si>
  <si>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</si>
  <si>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</si>
  <si>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</si>
  <si>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</si>
  <si>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</si>
  <si>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</si>
  <si>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</si>
  <si>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</si>
  <si>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</si>
  <si>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</si>
  <si>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</si>
  <si>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</si>
  <si>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</si>
  <si>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</si>
  <si>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</si>
  <si>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</si>
  <si>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</si>
  <si>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</si>
  <si>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</si>
  <si>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</si>
  <si>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</si>
  <si>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</si>
  <si>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</si>
  <si>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</si>
  <si>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</si>
  <si>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</si>
  <si>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</si>
  <si>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</si>
  <si>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</si>
  <si>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</si>
  <si>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</si>
  <si>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</si>
  <si>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</si>
  <si>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</si>
  <si>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</si>
  <si>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</si>
  <si>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</si>
  <si>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</si>
  <si>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</si>
  <si>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</si>
  <si>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</si>
  <si>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</si>
  <si>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</si>
  <si>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</si>
  <si>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</si>
  <si>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</si>
  <si>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</si>
  <si>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</si>
  <si>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</si>
  <si>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</si>
  <si>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</si>
  <si>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</si>
  <si>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</si>
  <si>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</si>
  <si>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</si>
  <si>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</si>
  <si>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</si>
  <si>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</si>
  <si>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</si>
  <si>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</si>
  <si>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</si>
  <si>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</si>
  <si>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</si>
  <si>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</si>
  <si>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</si>
  <si>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</si>
  <si>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</si>
  <si>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</si>
  <si>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</si>
  <si>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</si>
  <si>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</si>
  <si>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</si>
  <si>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</si>
  <si>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</si>
  <si>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</si>
  <si>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</si>
  <si>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</si>
  <si>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</si>
  <si>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</si>
  <si>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</si>
  <si>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</si>
  <si>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</si>
  <si>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</si>
  <si>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</si>
  <si>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</si>
  <si>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</si>
  <si>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</si>
  <si>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</si>
  <si>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</si>
  <si>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</si>
  <si>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</si>
  <si>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</si>
  <si>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</si>
  <si>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</si>
  <si>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</si>
  <si>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</si>
  <si>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</si>
  <si>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</si>
  <si>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</si>
  <si>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</si>
  <si>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</si>
  <si>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</si>
  <si>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</si>
  <si>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</si>
  <si>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</si>
  <si>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</si>
  <si>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</si>
  <si>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</si>
  <si>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</si>
  <si>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</si>
  <si>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</si>
  <si>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</si>
  <si>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</si>
  <si>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</si>
  <si>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</si>
  <si>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</si>
  <si>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</si>
  <si>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</si>
  <si>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</si>
  <si>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</si>
  <si>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</si>
  <si>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</si>
  <si>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</si>
  <si>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</si>
  <si>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</si>
  <si>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</si>
  <si>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</si>
  <si>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</si>
  <si>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</si>
  <si>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</si>
  <si>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</si>
  <si>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</si>
  <si>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</si>
  <si>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</si>
  <si>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</si>
  <si>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</si>
  <si>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</si>
  <si>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</si>
  <si>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</si>
  <si>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</si>
  <si>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</si>
  <si>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</si>
  <si>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</si>
  <si>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</si>
  <si>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</si>
  <si>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</si>
  <si>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</si>
  <si>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</si>
  <si>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</si>
  <si>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</si>
  <si>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</si>
  <si>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</si>
  <si>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</si>
  <si>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</si>
  <si>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</si>
  <si>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</si>
  <si>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</si>
  <si>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</si>
  <si>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</si>
  <si>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</si>
  <si>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</si>
  <si>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</si>
  <si>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</si>
  <si>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</si>
  <si>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</si>
  <si>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</si>
  <si>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</si>
  <si>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</si>
  <si>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</si>
  <si>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</si>
  <si>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</si>
  <si>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</si>
  <si>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</si>
  <si>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</si>
  <si>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</si>
  <si>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</si>
  <si>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</si>
  <si>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</si>
  <si>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</si>
  <si>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</si>
  <si>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</si>
  <si>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</si>
  <si>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</si>
  <si>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</si>
  <si>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</si>
  <si>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</si>
  <si>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</si>
  <si>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</si>
  <si>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</si>
  <si>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</si>
  <si>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</si>
  <si>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</si>
  <si>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</si>
  <si>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</si>
  <si>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</si>
  <si>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</si>
  <si>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</si>
  <si>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</si>
  <si>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</si>
  <si>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</si>
  <si>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</si>
  <si>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</si>
  <si>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</si>
  <si>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</si>
  <si>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</si>
  <si>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</si>
  <si>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</si>
  <si>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</si>
  <si>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</si>
  <si>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</si>
  <si>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</si>
  <si>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</si>
  <si>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</si>
  <si>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</si>
  <si>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</si>
  <si>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</si>
  <si>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</si>
  <si>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</si>
  <si>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</si>
  <si>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</si>
  <si>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</si>
  <si>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</si>
  <si>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</si>
  <si>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</si>
  <si>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</si>
  <si>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</si>
  <si>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</si>
  <si>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</si>
  <si>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</si>
  <si>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</si>
  <si>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</si>
  <si>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</si>
  <si>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</si>
  <si>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</si>
  <si>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</si>
  <si>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</si>
  <si>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</si>
  <si>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</si>
  <si>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</si>
  <si>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</si>
  <si>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</si>
  <si>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</si>
  <si>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</si>
  <si>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</si>
  <si>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</si>
  <si>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</si>
  <si>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</si>
  <si>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</si>
  <si>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</si>
  <si>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</si>
  <si>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</si>
  <si>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</si>
  <si>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</si>
  <si>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</si>
  <si>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</si>
  <si>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</si>
  <si>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</si>
  <si>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</si>
  <si>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</si>
  <si>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</si>
  <si>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</si>
  <si>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</si>
  <si>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</si>
  <si>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</si>
  <si>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</si>
  <si>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</si>
  <si>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</si>
  <si>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</si>
  <si>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</si>
  <si>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</si>
  <si>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</si>
  <si>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</si>
  <si>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</si>
  <si>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</si>
  <si>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</si>
  <si>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</si>
  <si>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</si>
  <si>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</si>
  <si>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</si>
  <si>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</si>
  <si>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</si>
  <si>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</si>
  <si>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</si>
  <si>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</si>
  <si>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</si>
  <si>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</si>
  <si>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</si>
  <si>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</si>
  <si>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</si>
  <si>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</si>
  <si>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</si>
  <si>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</si>
  <si>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</si>
  <si>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</si>
  <si>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</si>
  <si>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</si>
  <si>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</si>
  <si>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</si>
  <si>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</si>
  <si>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</si>
  <si>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</si>
  <si>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</si>
  <si>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</si>
  <si>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</si>
  <si>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</si>
  <si>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</si>
  <si>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</si>
  <si>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</si>
  <si>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</si>
  <si>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</si>
  <si>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</si>
  <si>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</si>
  <si>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</si>
  <si>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</si>
  <si>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</si>
  <si>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</si>
  <si>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</si>
  <si>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</si>
  <si>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</si>
  <si>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</si>
  <si>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</si>
  <si>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</si>
  <si>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</si>
  <si>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</si>
  <si>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</si>
  <si>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</si>
  <si>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</si>
  <si>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</si>
  <si>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</si>
  <si>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</si>
  <si>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</si>
  <si>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</si>
  <si>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</si>
  <si>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</si>
  <si>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</si>
  <si>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</si>
  <si>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</si>
  <si>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</si>
  <si>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</si>
  <si>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</si>
  <si>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</si>
  <si>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</si>
  <si>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</si>
  <si>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</si>
  <si>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</si>
  <si>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</si>
  <si>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</si>
  <si>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</si>
  <si>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</si>
  <si>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</si>
  <si>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</si>
  <si>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</si>
  <si>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</si>
  <si>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</si>
  <si>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</si>
  <si>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</si>
  <si>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</si>
  <si>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</si>
  <si>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</si>
  <si>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</si>
  <si>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</si>
  <si>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</si>
  <si>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</si>
  <si>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</si>
  <si>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</si>
  <si>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</si>
  <si>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</si>
  <si>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</si>
  <si>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</si>
  <si>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</si>
  <si>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</si>
  <si>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</si>
  <si>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</si>
  <si>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</si>
  <si>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</si>
  <si>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</si>
  <si>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</si>
  <si>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</si>
  <si>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</si>
  <si>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</si>
  <si>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</si>
  <si>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</si>
  <si>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</si>
  <si>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</si>
  <si>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</si>
  <si>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</si>
  <si>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</si>
  <si>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</si>
  <si>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</si>
  <si>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</si>
  <si>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</si>
  <si>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</si>
  <si>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</si>
  <si>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</si>
  <si>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</si>
  <si>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</si>
  <si>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</si>
  <si>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</si>
  <si>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</si>
  <si>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</si>
  <si>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</si>
  <si>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</si>
  <si>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</si>
  <si>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</si>
  <si>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</si>
  <si>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</si>
  <si>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</si>
  <si>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</si>
  <si>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</si>
  <si>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</si>
  <si>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</si>
  <si>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</si>
  <si>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</si>
  <si>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</si>
  <si>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</si>
  <si>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</si>
  <si>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</si>
  <si>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</si>
  <si>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</si>
  <si>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</si>
  <si>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</si>
  <si>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</si>
  <si>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</si>
  <si>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</si>
  <si>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</si>
  <si>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</si>
  <si>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</si>
  <si>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</si>
  <si>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</si>
  <si>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</si>
  <si>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</si>
  <si>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</si>
  <si>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</si>
  <si>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</si>
  <si>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</si>
  <si>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</si>
  <si>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</si>
  <si>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</si>
  <si>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</si>
  <si>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</si>
  <si>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</si>
  <si>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</si>
  <si>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</si>
  <si>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</si>
  <si>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</si>
  <si>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</si>
  <si>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</si>
  <si>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</si>
  <si>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</si>
  <si>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</si>
  <si>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</si>
  <si>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</si>
  <si>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</si>
  <si>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</si>
  <si>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</si>
  <si>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</si>
  <si>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</si>
  <si>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</si>
  <si>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</si>
  <si>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</si>
  <si>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</si>
  <si>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</si>
  <si>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</si>
  <si>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</si>
  <si>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</si>
  <si>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</si>
  <si>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</si>
  <si>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</si>
  <si>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</si>
  <si>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</si>
  <si>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</si>
  <si>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</si>
  <si>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</si>
  <si>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</si>
  <si>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</si>
  <si>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</si>
  <si>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</si>
  <si>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</si>
  <si>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</si>
  <si>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</si>
  <si>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</si>
  <si>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</si>
  <si>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</si>
  <si>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</si>
  <si>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</si>
  <si>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</si>
  <si>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</si>
  <si>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</si>
  <si>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</si>
  <si>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</si>
  <si>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</si>
  <si>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</si>
  <si>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</si>
  <si>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</si>
  <si>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</si>
  <si>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</si>
  <si>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</si>
  <si>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</si>
  <si>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</si>
  <si>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</si>
  <si>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</si>
  <si>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</si>
  <si>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</si>
  <si>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</si>
  <si>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</si>
  <si>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</si>
  <si>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</si>
  <si>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</si>
  <si>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</si>
  <si>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</si>
  <si>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</si>
  <si>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</si>
  <si>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</si>
  <si>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</si>
  <si>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</si>
  <si>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</si>
  <si>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</si>
  <si>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</si>
  <si>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</si>
  <si>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</si>
  <si>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</si>
  <si>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</si>
  <si>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</si>
  <si>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</si>
  <si>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</si>
  <si>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</si>
  <si>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</si>
  <si>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</si>
  <si>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</si>
  <si>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</si>
  <si>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</si>
  <si>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</si>
  <si>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</si>
  <si>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</si>
  <si>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</si>
  <si>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</si>
  <si>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</si>
  <si>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</si>
  <si>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</si>
  <si>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</si>
  <si>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</si>
  <si>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</si>
  <si>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</si>
  <si>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</si>
  <si>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</si>
  <si>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</si>
  <si>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</si>
  <si>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</si>
  <si>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</si>
  <si>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</si>
  <si>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</si>
  <si>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</si>
  <si>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</si>
  <si>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</si>
  <si>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</si>
  <si>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</si>
  <si>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</si>
  <si>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</si>
  <si>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</si>
  <si>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</si>
  <si>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</si>
  <si>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</si>
  <si>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</si>
  <si>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</si>
  <si>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</si>
  <si>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</si>
  <si>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</si>
  <si>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</si>
  <si>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</si>
  <si>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</si>
  <si>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</si>
  <si>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</si>
  <si>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</si>
  <si>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</si>
  <si>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</si>
  <si>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</si>
  <si>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</si>
  <si>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</si>
  <si>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</si>
  <si>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</si>
  <si>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</si>
  <si>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</si>
  <si>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</si>
  <si>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</si>
  <si>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</si>
  <si>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</si>
  <si>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</si>
  <si>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</si>
  <si>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</si>
  <si>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</si>
  <si>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</si>
  <si>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</si>
  <si>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</si>
  <si>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</si>
  <si>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</si>
  <si>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</si>
  <si>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</si>
  <si>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</si>
  <si>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</si>
  <si>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</si>
  <si>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</si>
  <si>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</si>
  <si>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</si>
  <si>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</si>
  <si>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</si>
  <si>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</si>
  <si>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</si>
  <si>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</si>
  <si>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</si>
  <si>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</si>
  <si>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</si>
  <si>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</si>
  <si>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</si>
  <si>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</si>
  <si>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</si>
  <si>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</si>
  <si>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</si>
  <si>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</si>
  <si>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</si>
  <si>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</si>
  <si>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</si>
  <si>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</si>
  <si>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</si>
  <si>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</si>
  <si>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</si>
  <si>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</si>
  <si>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</si>
  <si>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</si>
  <si>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</si>
  <si>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</si>
  <si>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</si>
  <si>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</si>
  <si>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</si>
  <si>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</si>
  <si>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</si>
  <si>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</si>
  <si>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</si>
  <si>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</si>
  <si>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</si>
  <si>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</si>
  <si>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</si>
  <si>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</si>
  <si>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</si>
  <si>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</si>
  <si>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</si>
  <si>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</si>
  <si>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</si>
  <si>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</si>
  <si>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</si>
  <si>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</si>
  <si>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</si>
  <si>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</si>
  <si>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</si>
  <si>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</si>
  <si>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</si>
  <si>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</si>
  <si>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</si>
  <si>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</si>
  <si>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</si>
  <si>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</si>
  <si>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</si>
  <si>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</si>
  <si>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</si>
  <si>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</si>
  <si>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</si>
  <si>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</si>
  <si>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</si>
  <si>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</si>
  <si>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</si>
  <si>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</si>
  <si>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</si>
  <si>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</si>
  <si>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</si>
  <si>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</si>
  <si>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</si>
  <si>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</si>
  <si>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</si>
  <si>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</si>
  <si>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</si>
  <si>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</si>
  <si>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</si>
  <si>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</si>
  <si>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</si>
  <si>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</si>
  <si>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</si>
  <si>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</si>
  <si>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</si>
  <si>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</si>
  <si>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</si>
  <si>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</si>
  <si>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</si>
  <si>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</si>
  <si>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</si>
  <si>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</si>
  <si>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</si>
  <si>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</si>
  <si>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</si>
  <si>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</si>
  <si>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</si>
  <si>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</si>
  <si>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</si>
  <si>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</si>
  <si>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</si>
  <si>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</si>
  <si>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</si>
  <si>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</si>
  <si>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</si>
  <si>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</si>
  <si>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</si>
  <si>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</si>
  <si>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</si>
  <si>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</si>
  <si>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</si>
  <si>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</si>
  <si>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</si>
  <si>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</si>
  <si>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</si>
  <si>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</si>
  <si>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</si>
  <si>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</si>
  <si>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</si>
  <si>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</si>
  <si>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</si>
  <si>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</si>
  <si>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</si>
  <si>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</si>
  <si>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</si>
  <si>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</si>
  <si>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</si>
  <si>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</si>
  <si>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</si>
  <si>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</si>
  <si>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</si>
  <si>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</si>
  <si>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</si>
  <si>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</si>
  <si>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</si>
  <si>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</si>
  <si>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</si>
  <si>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</si>
  <si>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</si>
  <si>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</si>
  <si>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</si>
  <si>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</si>
  <si>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</si>
  <si>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</si>
  <si>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</si>
  <si>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</si>
  <si>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</si>
  <si>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</si>
  <si>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</si>
  <si>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</si>
  <si>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</si>
  <si>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</si>
  <si>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</si>
  <si>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</si>
  <si>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</si>
  <si>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</si>
  <si>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</si>
  <si>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</si>
  <si>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</si>
  <si>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</si>
  <si>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</si>
  <si>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</si>
  <si>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</si>
  <si>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</si>
  <si>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</si>
  <si>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</si>
  <si>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</si>
  <si>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</si>
  <si>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</si>
  <si>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</si>
  <si>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</si>
  <si>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</si>
  <si>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</si>
  <si>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</si>
  <si>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</si>
  <si>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</si>
  <si>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</si>
  <si>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</si>
  <si>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</si>
  <si>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</si>
  <si>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</si>
  <si>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</si>
  <si>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</si>
  <si>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</si>
  <si>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</si>
  <si>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</si>
  <si>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</si>
  <si>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</si>
  <si>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</si>
  <si>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</si>
  <si>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</si>
  <si>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</si>
  <si>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</si>
  <si>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</si>
  <si>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</si>
  <si>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</si>
  <si>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</si>
  <si>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</si>
  <si>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</si>
  <si>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</si>
  <si>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</si>
  <si>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</si>
  <si>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</si>
  <si>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</si>
  <si>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</si>
  <si>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</si>
  <si>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</si>
  <si>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</si>
  <si>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</si>
  <si>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</si>
  <si>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</si>
  <si>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</si>
  <si>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</si>
  <si>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</si>
  <si>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</si>
  <si>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</si>
  <si>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</si>
  <si>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</si>
  <si>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</si>
  <si>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</si>
  <si>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</si>
  <si>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</si>
  <si>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</si>
  <si>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</si>
  <si>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</si>
  <si>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</si>
  <si>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</si>
  <si>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</si>
  <si>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</si>
  <si>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</si>
  <si>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</si>
  <si>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</si>
  <si>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</si>
  <si>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</si>
  <si>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</si>
  <si>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</si>
  <si>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</si>
  <si>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</si>
  <si>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</si>
  <si>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</si>
  <si>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</si>
  <si>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</si>
  <si>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</si>
  <si>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</si>
  <si>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</si>
  <si>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</si>
  <si>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</si>
  <si>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</si>
  <si>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</si>
  <si>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</si>
  <si>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</si>
  <si>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</si>
  <si>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</si>
  <si>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</si>
  <si>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</si>
  <si>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</si>
  <si>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</si>
  <si>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</si>
  <si>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</si>
  <si>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</si>
  <si>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</si>
  <si>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</si>
  <si>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</si>
  <si>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</si>
  <si>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</si>
  <si>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</si>
  <si>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</si>
  <si>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</si>
  <si>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</si>
  <si>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</si>
  <si>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</si>
  <si>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</si>
  <si>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</si>
  <si>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</si>
  <si>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</si>
  <si>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</si>
  <si>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</si>
  <si>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</si>
  <si>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</si>
  <si>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</si>
  <si>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</si>
  <si>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</si>
  <si>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</si>
  <si>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</si>
  <si>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</si>
  <si>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</si>
  <si>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</si>
  <si>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</si>
  <si>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</si>
  <si>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</si>
  <si>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</si>
  <si>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</si>
  <si>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</si>
  <si>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</si>
  <si>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</si>
  <si>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</si>
  <si>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</si>
  <si>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</si>
  <si>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</si>
  <si>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</si>
  <si>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</si>
  <si>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</si>
  <si>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</si>
  <si>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</si>
  <si>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</si>
  <si>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</si>
  <si>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</si>
  <si>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</si>
  <si>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</si>
  <si>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</si>
  <si>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</si>
  <si>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</si>
  <si>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</si>
  <si>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</si>
  <si>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</si>
  <si>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</si>
  <si>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</si>
  <si>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</si>
  <si>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</si>
  <si>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</si>
  <si>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</si>
  <si>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</si>
  <si>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</si>
  <si>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</si>
  <si>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</si>
  <si>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</si>
  <si>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</si>
  <si>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</si>
  <si>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</si>
  <si>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</si>
  <si>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</si>
  <si>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</si>
  <si>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</si>
  <si>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</si>
  <si>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</si>
  <si>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</si>
  <si>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</si>
  <si>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</si>
  <si>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</si>
  <si>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</si>
  <si>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</si>
  <si>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</si>
  <si>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</si>
  <si>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</si>
  <si>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</si>
  <si>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</si>
  <si>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</si>
  <si>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</si>
  <si>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</si>
  <si>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</si>
  <si>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</si>
  <si>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</si>
  <si>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</si>
  <si>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</si>
  <si>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</si>
  <si>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</si>
  <si>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</si>
  <si>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</si>
  <si>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</si>
  <si>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</si>
  <si>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</si>
  <si>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</si>
  <si>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</si>
  <si>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</si>
  <si>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</si>
  <si>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</si>
  <si>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</si>
  <si>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</si>
  <si>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</si>
  <si>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</si>
  <si>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</si>
  <si>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</si>
  <si>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</si>
  <si>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</si>
  <si>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</si>
  <si>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</si>
  <si>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</si>
  <si>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</si>
  <si>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</si>
  <si>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</si>
  <si>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</si>
  <si>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</si>
  <si>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</si>
  <si>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</si>
  <si>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</si>
  <si>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</si>
  <si>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</si>
  <si>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</si>
  <si>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</si>
  <si>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</si>
  <si>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</si>
  <si>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</si>
  <si>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</si>
  <si>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</si>
  <si>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</si>
  <si>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</si>
  <si>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</si>
  <si>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</si>
  <si>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</si>
  <si>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</si>
  <si>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</si>
  <si>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</si>
  <si>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</si>
  <si>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</si>
  <si>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</si>
  <si>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</si>
  <si>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</si>
  <si>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</si>
  <si>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</si>
  <si>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</si>
  <si>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</si>
  <si>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</si>
  <si>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</si>
  <si>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</si>
  <si>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</si>
  <si>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</si>
  <si>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</si>
  <si>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</si>
  <si>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</si>
  <si>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</si>
  <si>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</si>
  <si>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</si>
  <si>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</si>
  <si>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</si>
  <si>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</si>
  <si>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</si>
  <si>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</si>
  <si>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</si>
  <si>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</si>
  <si>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</si>
  <si>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</si>
  <si>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</si>
  <si>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</si>
  <si>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</si>
  <si>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</si>
  <si>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</si>
  <si>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</si>
  <si>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</si>
  <si>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</si>
  <si>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</si>
  <si>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</si>
  <si>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</si>
  <si>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</si>
  <si>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</si>
  <si>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</si>
  <si>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</si>
  <si>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</si>
  <si>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</si>
  <si>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</si>
  <si>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</si>
  <si>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</si>
  <si>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</si>
  <si>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</si>
  <si>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</si>
  <si>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</si>
  <si>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</si>
  <si>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</si>
  <si>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</si>
  <si>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</si>
  <si>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</si>
  <si>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</si>
  <si>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</si>
  <si>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</si>
  <si>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</si>
  <si>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</si>
  <si>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</si>
  <si>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</si>
  <si>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</si>
  <si>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</si>
  <si>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</si>
  <si>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</si>
  <si>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</si>
  <si>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</si>
  <si>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</si>
  <si>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</si>
  <si>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</si>
  <si>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</si>
  <si>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</si>
  <si>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</si>
  <si>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</si>
  <si>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</si>
  <si>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</si>
  <si>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</si>
  <si>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</si>
  <si>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</si>
  <si>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</si>
  <si>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</si>
  <si>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</si>
  <si>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</si>
  <si>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</si>
  <si>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</si>
  <si>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</si>
  <si>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</si>
  <si>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</si>
  <si>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</si>
  <si>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</si>
  <si>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</si>
  <si>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</si>
  <si>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</si>
  <si>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</si>
  <si>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</si>
  <si>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</si>
  <si>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</si>
  <si>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</si>
  <si>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</si>
  <si>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</si>
  <si>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</si>
  <si>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</si>
  <si>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</si>
  <si>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</si>
  <si>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</si>
  <si>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</si>
  <si>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</si>
  <si>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</si>
  <si>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</si>
  <si>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</si>
  <si>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</si>
  <si>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</si>
  <si>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</si>
  <si>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</si>
  <si>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</si>
  <si>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</si>
  <si>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</si>
  <si>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</si>
  <si>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</si>
  <si>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</si>
  <si>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</si>
  <si>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</si>
  <si>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</si>
  <si>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</si>
  <si>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</si>
  <si>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</si>
  <si>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</si>
  <si>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</si>
  <si>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</si>
  <si>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</si>
  <si>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</si>
  <si>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</si>
  <si>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</si>
  <si>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</si>
  <si>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</si>
  <si>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</si>
  <si>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</si>
  <si>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</si>
  <si>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</si>
  <si>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</si>
  <si>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</si>
  <si>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</si>
  <si>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</si>
  <si>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</si>
  <si>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</si>
  <si>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</si>
  <si>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</si>
  <si>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</si>
  <si>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</si>
  <si>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</si>
  <si>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</si>
  <si>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</si>
  <si>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</si>
  <si>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</si>
  <si>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</si>
  <si>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</si>
  <si>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</si>
  <si>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</si>
  <si>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</si>
  <si>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</si>
  <si>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</si>
  <si>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</si>
  <si>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</si>
  <si>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</si>
  <si>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</si>
  <si>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</si>
  <si>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</si>
  <si>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</si>
  <si>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</si>
  <si>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</si>
  <si>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</si>
  <si>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</si>
  <si>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</si>
  <si>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</si>
  <si>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</si>
  <si>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</si>
  <si>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</si>
  <si>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</si>
  <si>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</si>
  <si>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</si>
  <si>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</si>
  <si>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</si>
  <si>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</si>
  <si>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</si>
  <si>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</si>
  <si>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</si>
  <si>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</si>
  <si>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</si>
  <si>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</si>
  <si>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</si>
  <si>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</si>
  <si>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</si>
  <si>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</si>
  <si>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</si>
  <si>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</si>
  <si>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</si>
  <si>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</si>
  <si>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</si>
  <si>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</si>
  <si>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</si>
  <si>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</si>
  <si>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</si>
  <si>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</si>
  <si>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</si>
  <si>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</si>
  <si>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</si>
  <si>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</si>
  <si>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</si>
  <si>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</si>
  <si>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</si>
  <si>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</si>
  <si>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</si>
  <si>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</si>
  <si>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</si>
  <si>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</si>
  <si>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</si>
  <si>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</si>
  <si>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</si>
  <si>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</si>
  <si>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</si>
  <si>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</si>
  <si>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</si>
  <si>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</si>
  <si>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</si>
  <si>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</si>
  <si>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</si>
  <si>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</si>
  <si>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</si>
  <si>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</si>
  <si>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</si>
  <si>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</si>
  <si>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</si>
  <si>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</si>
  <si>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</si>
  <si>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</si>
  <si>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</si>
  <si>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</si>
  <si>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</si>
  <si>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</si>
  <si>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</si>
  <si>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</si>
  <si>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</si>
  <si>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</si>
  <si>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</si>
  <si>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</si>
  <si>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</si>
  <si>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</si>
  <si>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</si>
  <si>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</si>
  <si>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</si>
  <si>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</si>
  <si>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</si>
  <si>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</si>
  <si>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</si>
  <si>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</si>
  <si>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</si>
  <si>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</si>
  <si>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</si>
  <si>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</si>
  <si>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</si>
  <si>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</si>
  <si>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</si>
  <si>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</si>
  <si>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</si>
  <si>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</si>
  <si>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</si>
  <si>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</si>
  <si>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</si>
  <si>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</si>
  <si>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</si>
  <si>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</si>
  <si>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</si>
  <si>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</si>
  <si>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</si>
  <si>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</si>
  <si>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</si>
  <si>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</si>
  <si>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</si>
  <si>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</si>
  <si>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</si>
  <si>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</si>
  <si>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</si>
  <si>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</si>
  <si>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</si>
  <si>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</si>
  <si>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</si>
  <si>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</si>
  <si>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</si>
  <si>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</si>
  <si>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</si>
  <si>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</si>
  <si>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</si>
  <si>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</si>
  <si>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</si>
  <si>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</si>
  <si>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</si>
  <si>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</si>
  <si>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</si>
  <si>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</si>
  <si>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</si>
  <si>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</si>
  <si>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</si>
  <si>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</si>
  <si>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</si>
  <si>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</si>
  <si>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</si>
  <si>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</si>
  <si>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</si>
  <si>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</si>
  <si>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</si>
  <si>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</si>
  <si>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</si>
  <si>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</si>
  <si>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</si>
  <si>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</si>
  <si>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</si>
  <si>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</si>
  <si>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</si>
  <si>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</si>
  <si>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</si>
  <si>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</si>
  <si>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</si>
  <si>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</si>
  <si>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</si>
  <si>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</si>
  <si>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</si>
  <si>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</si>
  <si>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</si>
  <si>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</si>
  <si>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</si>
  <si>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</si>
  <si>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</si>
  <si>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</si>
  <si>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</si>
  <si>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</si>
  <si>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</si>
  <si>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</si>
  <si>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</si>
  <si>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</si>
  <si>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</si>
  <si>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</si>
  <si>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</si>
  <si>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</si>
  <si>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</si>
  <si>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</si>
  <si>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</si>
  <si>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</si>
  <si>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</si>
  <si>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</si>
  <si>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</si>
  <si>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</si>
  <si>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</si>
  <si>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</si>
  <si>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</si>
  <si>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</si>
  <si>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</si>
  <si>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</si>
  <si>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</si>
  <si>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</si>
  <si>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</si>
  <si>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</si>
  <si>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</si>
  <si>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</si>
  <si>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</si>
  <si>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</si>
  <si>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</si>
  <si>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</si>
  <si>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</si>
  <si>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</si>
  <si>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</si>
  <si>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</si>
  <si>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</si>
  <si>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</si>
  <si>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</si>
  <si>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</si>
  <si>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</si>
  <si>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</si>
  <si>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</si>
  <si>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</si>
  <si>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</si>
  <si>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</si>
  <si>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</si>
  <si>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</si>
  <si>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</si>
  <si>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</si>
  <si>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</si>
  <si>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</si>
  <si>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</si>
  <si>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</si>
  <si>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</si>
  <si>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</si>
  <si>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</si>
  <si>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</si>
  <si>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</si>
  <si>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</si>
  <si>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</si>
  <si>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</si>
  <si>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</si>
  <si>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</si>
  <si>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</si>
  <si>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</si>
  <si>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</si>
  <si>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</si>
  <si>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</si>
  <si>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</si>
  <si>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</si>
  <si>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</si>
  <si>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</si>
  <si>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</si>
  <si>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</si>
  <si>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</si>
  <si>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</si>
  <si>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</si>
  <si>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</si>
  <si>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</si>
  <si>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</si>
  <si>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</si>
  <si>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</si>
  <si>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</si>
  <si>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</si>
  <si>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</si>
  <si>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</si>
  <si>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</si>
  <si>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</si>
  <si>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</si>
  <si>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</si>
  <si>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</si>
  <si>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</si>
  <si>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</si>
  <si>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</si>
  <si>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</si>
  <si>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</si>
  <si>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</si>
  <si>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</si>
  <si>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</si>
  <si>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</si>
  <si>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</si>
  <si>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</si>
  <si>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</si>
  <si>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</si>
  <si>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</si>
  <si>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</si>
  <si>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</si>
  <si>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</si>
  <si>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</si>
  <si>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</si>
  <si>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</si>
  <si>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</si>
  <si>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</si>
  <si>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</si>
  <si>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</si>
  <si>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</si>
  <si>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</si>
  <si>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</si>
  <si>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</si>
  <si>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</si>
  <si>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</si>
  <si>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</si>
  <si>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</si>
  <si>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</si>
  <si>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</si>
  <si>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</si>
  <si>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</si>
  <si>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</si>
  <si>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</si>
  <si>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</si>
  <si>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</si>
  <si>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</si>
  <si>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</si>
  <si>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</si>
  <si>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</si>
  <si>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</si>
  <si>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</si>
  <si>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</si>
  <si>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</si>
  <si>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</si>
  <si>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</si>
  <si>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</si>
  <si>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</si>
  <si>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</si>
  <si>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</si>
  <si>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</si>
  <si>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</si>
  <si>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</si>
  <si>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</si>
  <si>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</si>
  <si>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</si>
  <si>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</si>
  <si>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</si>
  <si>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</si>
  <si>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</si>
  <si>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</si>
  <si>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</si>
  <si>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</si>
  <si>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</si>
  <si>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</si>
  <si>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</si>
  <si>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</si>
  <si>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</si>
  <si>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</si>
  <si>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</si>
  <si>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</si>
  <si>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</si>
  <si>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</si>
  <si>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</si>
  <si>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</si>
  <si>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</si>
  <si>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</si>
  <si>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</si>
  <si>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</si>
  <si>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</si>
  <si>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</si>
  <si>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</si>
  <si>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</si>
  <si>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</si>
  <si>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</si>
  <si>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</si>
  <si>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</si>
  <si>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</si>
  <si>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</si>
  <si>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</si>
  <si>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</si>
  <si>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</si>
  <si>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</si>
  <si>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</si>
  <si>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</si>
  <si>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</si>
  <si>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</si>
  <si>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</si>
  <si>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</si>
  <si>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</si>
  <si>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</si>
  <si>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</si>
  <si>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</si>
  <si>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</si>
  <si>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</si>
  <si>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</si>
  <si>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</si>
  <si>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</si>
  <si>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</si>
  <si>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</si>
  <si>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</si>
  <si>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</si>
  <si>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</si>
  <si>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</si>
  <si>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</si>
  <si>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</si>
  <si>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</si>
  <si>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</si>
  <si>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</si>
  <si>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</si>
  <si>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</si>
  <si>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</si>
  <si>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</si>
  <si>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</si>
  <si>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</si>
  <si>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</si>
  <si>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</si>
  <si>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</si>
  <si>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</si>
  <si>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</si>
  <si>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</si>
  <si>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</si>
  <si>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</si>
  <si>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</si>
  <si>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</si>
  <si>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</si>
  <si>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</si>
  <si>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</si>
  <si>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</si>
  <si>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</si>
  <si>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</si>
  <si>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</si>
  <si>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</si>
  <si>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</si>
  <si>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</si>
  <si>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</si>
  <si>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</si>
  <si>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</si>
  <si>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</si>
  <si>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</si>
  <si>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</si>
  <si>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</si>
  <si>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</si>
  <si>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</si>
  <si>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</si>
  <si>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</si>
  <si>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</si>
  <si>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</si>
  <si>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</si>
  <si>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</si>
  <si>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</si>
  <si>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</si>
  <si>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</si>
  <si>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</si>
  <si>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</si>
  <si>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</si>
  <si>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</si>
  <si>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</si>
  <si>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</si>
  <si>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</si>
  <si>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</si>
  <si>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</si>
  <si>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</si>
  <si>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</si>
  <si>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</si>
  <si>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</si>
  <si>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</si>
  <si>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</si>
  <si>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</si>
  <si>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</si>
  <si>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</si>
  <si>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</si>
  <si>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</si>
  <si>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</si>
  <si>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</si>
  <si>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</si>
  <si>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</si>
  <si>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</si>
  <si>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</si>
  <si>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</si>
  <si>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</si>
  <si>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</si>
  <si>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</si>
  <si>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</si>
  <si>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</si>
  <si>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</si>
  <si>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</si>
  <si>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</si>
  <si>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</si>
  <si>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</si>
  <si>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</si>
  <si>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</si>
  <si>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</si>
  <si>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</si>
  <si>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</si>
  <si>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</si>
  <si>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</si>
  <si>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</si>
  <si>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</si>
  <si>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</si>
  <si>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</si>
  <si>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</si>
  <si>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</si>
  <si>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</si>
  <si>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</si>
  <si>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</si>
  <si>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</si>
  <si>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</si>
  <si>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</si>
  <si>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</si>
  <si>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</si>
  <si>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</si>
  <si>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</si>
  <si>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</si>
  <si>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</si>
  <si>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</si>
  <si>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</si>
  <si>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</si>
  <si>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</si>
  <si>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</si>
  <si>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</si>
  <si>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</si>
  <si>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</si>
  <si>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</si>
  <si>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</si>
  <si>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</si>
  <si>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</si>
  <si>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</si>
  <si>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</si>
  <si>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</si>
  <si>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</si>
  <si>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</si>
  <si>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</si>
  <si>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</si>
  <si>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</si>
  <si>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</si>
  <si>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</si>
  <si>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</si>
  <si>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</si>
  <si>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</si>
  <si>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</si>
  <si>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</si>
  <si>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</si>
  <si>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</si>
  <si>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</si>
  <si>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</si>
  <si>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</si>
  <si>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</si>
  <si>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</si>
  <si>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</si>
  <si>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</si>
  <si>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</si>
  <si>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</si>
  <si>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</si>
  <si>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</si>
  <si>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</si>
  <si>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</si>
  <si>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</si>
  <si>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</si>
  <si>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</si>
  <si>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</si>
  <si>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</si>
  <si>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</si>
  <si>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</si>
  <si>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</si>
  <si>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</si>
  <si>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</si>
  <si>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</si>
  <si>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</si>
  <si>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</si>
  <si>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</si>
  <si>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</si>
  <si>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</si>
  <si>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</si>
  <si>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</si>
  <si>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</si>
  <si>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</si>
  <si>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</si>
  <si>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</si>
  <si>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</si>
  <si>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</si>
  <si>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</si>
  <si>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</si>
  <si>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</si>
  <si>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</si>
  <si>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</si>
  <si>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</si>
  <si>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</si>
  <si>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</si>
  <si>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</si>
  <si>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</si>
  <si>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</si>
  <si>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</si>
  <si>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</si>
  <si>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</si>
  <si>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</si>
  <si>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</si>
  <si>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</si>
  <si>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</si>
  <si>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</si>
  <si>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</si>
  <si>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</si>
  <si>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</si>
  <si>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</si>
  <si>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</si>
  <si>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</si>
  <si>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</si>
  <si>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</si>
  <si>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</si>
  <si>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</si>
  <si>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</si>
  <si>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</si>
  <si>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</si>
  <si>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</si>
  <si>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</si>
  <si>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</si>
  <si>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</si>
  <si>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</si>
  <si>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</si>
  <si>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</si>
  <si>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</si>
  <si>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</si>
  <si>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</si>
  <si>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</si>
  <si>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</si>
  <si>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</si>
  <si>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</si>
  <si>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</si>
  <si>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</si>
  <si>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</si>
  <si>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</si>
  <si>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</si>
  <si>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</si>
  <si>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</si>
  <si>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</si>
  <si>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</si>
  <si>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</si>
  <si>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</si>
  <si>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</si>
  <si>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</si>
  <si>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</si>
  <si>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</si>
  <si>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</si>
  <si>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</si>
  <si>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</si>
  <si>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</si>
  <si>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</si>
  <si>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</si>
  <si>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</si>
  <si>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</si>
  <si>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</si>
  <si>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</si>
  <si>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</si>
  <si>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</si>
  <si>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</si>
  <si>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</si>
  <si>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</si>
  <si>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</si>
  <si>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</si>
  <si>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</si>
  <si>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</si>
  <si>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</si>
  <si>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</si>
  <si>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</si>
  <si>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</si>
  <si>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</si>
  <si>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</si>
  <si>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</si>
  <si>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</si>
  <si>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</si>
  <si>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</si>
  <si>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</si>
  <si>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</si>
  <si>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</si>
  <si>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</si>
  <si>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</si>
  <si>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</si>
  <si>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</si>
  <si>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</si>
  <si>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</si>
  <si>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</si>
  <si>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</si>
  <si>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</si>
  <si>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</si>
  <si>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</si>
  <si>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</si>
  <si>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</si>
  <si>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</si>
  <si>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</si>
  <si>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</si>
  <si>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</si>
  <si>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</si>
  <si>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</si>
  <si>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</si>
  <si>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</si>
  <si>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</si>
  <si>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</si>
  <si>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</si>
  <si>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</si>
  <si>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</si>
  <si>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</si>
  <si>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</si>
  <si>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</si>
  <si>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</si>
  <si>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</si>
  <si>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</si>
  <si>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</si>
  <si>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</si>
  <si>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</si>
  <si>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</si>
  <si>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</si>
  <si>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</si>
  <si>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</si>
  <si>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</si>
  <si>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</si>
  <si>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</si>
  <si>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</si>
  <si>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</si>
  <si>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</si>
  <si>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</si>
  <si>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</si>
  <si>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</si>
  <si>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</si>
  <si>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</si>
  <si>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</si>
  <si>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</si>
  <si>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</si>
  <si>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</si>
  <si>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</si>
  <si>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</si>
  <si>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</si>
  <si>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</si>
  <si>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</si>
  <si>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</si>
  <si>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</si>
  <si>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</si>
  <si>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</si>
  <si>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</si>
  <si>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</si>
  <si>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</si>
  <si>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</si>
  <si>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</si>
  <si>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</si>
  <si>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</si>
  <si>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</si>
  <si>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</si>
  <si>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</si>
  <si>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</si>
  <si>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</si>
  <si>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</si>
  <si>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</si>
  <si>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</si>
  <si>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</si>
  <si>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</si>
  <si>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</si>
  <si>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</si>
  <si>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</si>
  <si>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</si>
  <si>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</si>
  <si>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</si>
  <si>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</si>
  <si>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</si>
  <si>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</si>
  <si>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</si>
  <si>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</si>
  <si>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</si>
  <si>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</si>
  <si>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</si>
  <si>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</si>
  <si>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</si>
  <si>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</si>
  <si>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</si>
  <si>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</si>
  <si>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</si>
  <si>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</si>
  <si>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</si>
  <si>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</si>
  <si>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</si>
  <si>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</si>
  <si>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</si>
  <si>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</si>
  <si>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</si>
  <si>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</si>
  <si>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</si>
  <si>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</si>
  <si>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</si>
  <si>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</si>
  <si>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</si>
  <si>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</si>
  <si>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</si>
  <si>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</si>
  <si>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</si>
  <si>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</si>
  <si>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</si>
  <si>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</si>
  <si>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</si>
  <si>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</si>
  <si>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</si>
  <si>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</si>
  <si>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</si>
  <si>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</si>
  <si>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</si>
  <si>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</si>
  <si>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</si>
  <si>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</si>
  <si>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</si>
  <si>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</si>
  <si>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</si>
  <si>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</si>
  <si>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</si>
  <si>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</si>
  <si>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</si>
  <si>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</si>
  <si>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</si>
  <si>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</si>
  <si>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</si>
  <si>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</si>
  <si>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</si>
  <si>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</si>
  <si>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</si>
  <si>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</si>
  <si>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</si>
  <si>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</si>
  <si>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</si>
  <si>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</si>
  <si>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</si>
  <si>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</si>
  <si>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</si>
  <si>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</si>
  <si>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</si>
  <si>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</si>
  <si>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</si>
  <si>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</si>
  <si>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</si>
  <si>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</si>
  <si>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</si>
  <si>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</si>
  <si>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</si>
  <si>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</si>
  <si>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</si>
  <si>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</si>
  <si>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</si>
  <si>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</si>
  <si>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</si>
  <si>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</si>
  <si>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</si>
  <si>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</si>
  <si>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</si>
  <si>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</si>
  <si>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</si>
  <si>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</si>
  <si>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</si>
  <si>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</si>
  <si>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</si>
  <si>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</si>
  <si>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</si>
  <si>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</si>
  <si>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</si>
  <si>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</si>
  <si>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</si>
  <si>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</si>
  <si>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</si>
  <si>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</si>
  <si>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</si>
  <si>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</si>
  <si>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</si>
  <si>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</si>
  <si>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</si>
  <si>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</si>
  <si>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</si>
  <si>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</si>
  <si>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</si>
  <si>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</si>
  <si>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</si>
  <si>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</si>
  <si>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</si>
  <si>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</si>
  <si>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</si>
  <si>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</si>
  <si>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</si>
  <si>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</si>
  <si>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</si>
  <si>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</si>
  <si>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</si>
  <si>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</si>
  <si>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</si>
  <si>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</si>
  <si>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</si>
  <si>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</si>
  <si>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</si>
  <si>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</si>
  <si>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</si>
  <si>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</si>
  <si>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</si>
  <si>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</si>
  <si>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</si>
  <si>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</si>
  <si>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</si>
  <si>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</si>
  <si>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</si>
  <si>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</si>
  <si>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</si>
  <si>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</si>
  <si>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</si>
  <si>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</si>
  <si>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</si>
  <si>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</si>
  <si>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</si>
  <si>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</si>
  <si>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</si>
  <si>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</si>
  <si>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</si>
  <si>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</si>
  <si>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</si>
  <si>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</si>
  <si>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</si>
  <si>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</si>
  <si>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</si>
  <si>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</si>
  <si>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</si>
  <si>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</si>
  <si>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</si>
  <si>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</si>
  <si>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</si>
  <si>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</si>
  <si>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</si>
  <si>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</si>
  <si>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</si>
  <si>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</si>
  <si>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</si>
  <si>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</si>
  <si>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</si>
  <si>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</si>
  <si>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</si>
  <si>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</si>
  <si>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</si>
  <si>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</si>
  <si>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</si>
  <si>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</si>
  <si>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</si>
  <si>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</si>
  <si>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</si>
  <si>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</si>
  <si>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</si>
  <si>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</si>
  <si>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</si>
  <si>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</si>
  <si>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</si>
  <si>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</si>
  <si>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</si>
  <si>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</si>
  <si>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</si>
  <si>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</si>
  <si>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</si>
  <si>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</si>
  <si>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</si>
  <si>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</si>
  <si>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</si>
  <si>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</si>
  <si>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</si>
  <si>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</si>
  <si>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</si>
  <si>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</si>
  <si>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</si>
  <si>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</si>
  <si>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</si>
  <si>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</si>
  <si>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</si>
  <si>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</si>
  <si>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</si>
  <si>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</si>
  <si>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</si>
  <si>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</si>
  <si>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</si>
  <si>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</si>
  <si>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</si>
  <si>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</si>
  <si>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</si>
  <si>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</si>
  <si>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</si>
  <si>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</si>
  <si>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</si>
  <si>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</si>
  <si>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</si>
  <si>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</si>
  <si>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</si>
  <si>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</si>
  <si>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</si>
  <si>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</si>
  <si>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</si>
  <si>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</si>
  <si>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</si>
  <si>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</si>
  <si>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</si>
  <si>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</si>
  <si>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</si>
  <si>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</si>
  <si>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</si>
  <si>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</si>
  <si>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</si>
  <si>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</si>
  <si>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</si>
  <si>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</si>
  <si>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</si>
  <si>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</si>
  <si>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</si>
  <si>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</si>
  <si>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</si>
  <si>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</si>
  <si>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</si>
  <si>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</si>
  <si>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</si>
  <si>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</si>
  <si>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</si>
  <si>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</si>
  <si>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</si>
  <si>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</si>
  <si>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</si>
  <si>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</si>
  <si>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</si>
  <si>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</si>
  <si>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</si>
  <si>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</si>
  <si>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</si>
  <si>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</si>
  <si>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</si>
  <si>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</si>
  <si>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</si>
  <si>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</si>
  <si>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</si>
  <si>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</si>
  <si>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</si>
  <si>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</si>
  <si>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</si>
  <si>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</si>
  <si>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</si>
  <si>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</si>
  <si>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</si>
  <si>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</si>
  <si>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</si>
  <si>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</si>
  <si>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</si>
  <si>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</si>
  <si>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</si>
  <si>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</si>
  <si>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</si>
  <si>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</si>
  <si>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</si>
  <si>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</si>
  <si>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</si>
  <si>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</si>
  <si>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</si>
  <si>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</si>
  <si>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</si>
  <si>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</si>
  <si>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</si>
  <si>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</si>
  <si>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</si>
  <si>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</si>
  <si>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</si>
  <si>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</si>
  <si>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</si>
  <si>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</si>
  <si>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</si>
  <si>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</si>
  <si>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</si>
  <si>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</si>
  <si>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</si>
  <si>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</si>
  <si>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</si>
  <si>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</si>
  <si>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</si>
  <si>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</si>
  <si>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</si>
  <si>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</si>
  <si>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</si>
  <si>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</si>
  <si>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</si>
  <si>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</si>
  <si>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</si>
  <si>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</si>
  <si>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</si>
  <si>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</si>
  <si>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</si>
  <si>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</si>
  <si>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</si>
  <si>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</si>
  <si>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</si>
  <si>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</si>
  <si>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</si>
  <si>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</si>
  <si>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</si>
  <si>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</si>
  <si>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</si>
  <si>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</si>
  <si>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</si>
  <si>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</si>
  <si>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</si>
  <si>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</si>
  <si>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</si>
  <si>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</si>
  <si>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</si>
  <si>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</si>
  <si>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</si>
  <si>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</si>
  <si>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</si>
  <si>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</si>
  <si>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</si>
  <si>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</si>
  <si>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</si>
  <si>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</si>
  <si>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</si>
  <si>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</si>
  <si>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</si>
  <si>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</si>
  <si>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</si>
  <si>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</si>
  <si>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</si>
  <si>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</si>
  <si>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</si>
  <si>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</si>
  <si>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</si>
  <si>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</si>
  <si>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</si>
  <si>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</si>
  <si>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</si>
  <si>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</si>
  <si>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</si>
  <si>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</si>
  <si>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</si>
  <si>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</si>
  <si>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</si>
  <si>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</si>
  <si>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</si>
  <si>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</si>
  <si>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</si>
  <si>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</si>
  <si>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</si>
  <si>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</si>
  <si>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</si>
  <si>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</si>
  <si>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</si>
  <si>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</si>
  <si>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</si>
  <si>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</si>
  <si>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</si>
  <si>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</si>
  <si>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</si>
  <si>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</si>
  <si>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</si>
  <si>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</si>
  <si>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</si>
  <si>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</si>
  <si>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</si>
  <si>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</si>
  <si>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</si>
  <si>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</si>
  <si>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</si>
  <si>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</si>
  <si>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</si>
  <si>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</si>
  <si>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</si>
  <si>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</si>
  <si>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</si>
  <si>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</si>
  <si>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</si>
  <si>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</si>
  <si>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</si>
  <si>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</si>
  <si>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</si>
  <si>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</si>
  <si>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</si>
  <si>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</si>
  <si>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</si>
  <si>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</si>
  <si>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</si>
  <si>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</si>
  <si>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</si>
  <si>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</si>
  <si>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</si>
  <si>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</si>
  <si>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</si>
  <si>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</si>
  <si>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</si>
  <si>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</si>
  <si>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</si>
  <si>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</si>
  <si>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</si>
  <si>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</si>
  <si>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</si>
  <si>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</si>
  <si>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</si>
  <si>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</si>
  <si>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</si>
  <si>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</si>
  <si>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</si>
  <si>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</si>
  <si>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</si>
  <si>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</si>
  <si>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</si>
  <si>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</si>
  <si>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</si>
  <si>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</si>
  <si>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</si>
  <si>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</si>
  <si>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</si>
  <si>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</si>
  <si>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</si>
  <si>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</si>
  <si>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</si>
  <si>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</si>
  <si>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</si>
  <si>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</si>
  <si>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</si>
  <si>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</si>
  <si>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</si>
  <si>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</si>
  <si>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</si>
  <si>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</si>
  <si>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</si>
  <si>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</si>
  <si>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</si>
  <si>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</si>
  <si>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</si>
  <si>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</si>
  <si>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</si>
  <si>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</si>
  <si>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</si>
  <si>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</si>
  <si>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</si>
  <si>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</si>
  <si>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</si>
  <si>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</si>
  <si>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</si>
  <si>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</si>
  <si>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</si>
  <si>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</si>
  <si>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</si>
  <si>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</si>
  <si>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</si>
  <si>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</si>
  <si>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</si>
  <si>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</si>
  <si>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</si>
  <si>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</si>
  <si>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</si>
  <si>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</si>
  <si>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</si>
  <si>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</si>
  <si>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</si>
  <si>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</si>
  <si>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</si>
  <si>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</si>
  <si>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</si>
  <si>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</si>
  <si>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</si>
  <si>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</si>
  <si>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</si>
  <si>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</si>
  <si>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</si>
  <si>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</si>
  <si>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</si>
  <si>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</si>
  <si>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</si>
  <si>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</si>
  <si>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</si>
  <si>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</si>
  <si>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</si>
  <si>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</si>
  <si>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</si>
  <si>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</si>
  <si>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</si>
  <si>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</si>
  <si>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</si>
  <si>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</si>
  <si>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</si>
  <si>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</si>
  <si>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</si>
  <si>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</si>
  <si>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</si>
  <si>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</si>
  <si>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</si>
  <si>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</si>
  <si>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</si>
  <si>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</si>
  <si>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</si>
  <si>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</si>
  <si>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</si>
  <si>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</si>
  <si>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</si>
  <si>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</si>
  <si>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</si>
  <si>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</si>
  <si>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</si>
  <si>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</si>
  <si>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</si>
  <si>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</si>
  <si>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</si>
  <si>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</si>
  <si>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</si>
  <si>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</si>
  <si>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</si>
  <si>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</si>
  <si>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</si>
  <si>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</si>
  <si>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</si>
  <si>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</si>
  <si>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</si>
  <si>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</si>
  <si>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</si>
  <si>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</si>
  <si>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</si>
  <si>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</si>
  <si>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</si>
  <si>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</si>
  <si>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</si>
  <si>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</si>
  <si>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</si>
  <si>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</si>
  <si>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</si>
  <si>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</si>
  <si>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</si>
  <si>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</si>
  <si>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</si>
  <si>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</si>
  <si>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</si>
  <si>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</si>
  <si>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</si>
  <si>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</si>
  <si>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</si>
  <si>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</si>
  <si>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</si>
  <si>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</si>
  <si>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</si>
  <si>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</si>
  <si>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</si>
  <si>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</si>
  <si>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</si>
  <si>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</si>
  <si>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</si>
  <si>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</si>
  <si>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</si>
  <si>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</si>
  <si>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</si>
  <si>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</si>
  <si>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</si>
  <si>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</si>
  <si>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</si>
  <si>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</si>
  <si>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</si>
  <si>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</si>
  <si>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</si>
  <si>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</si>
  <si>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</si>
  <si>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</si>
  <si>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</si>
  <si>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</si>
  <si>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</si>
  <si>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</si>
  <si>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</si>
  <si>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</si>
  <si>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</si>
  <si>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</si>
  <si>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</si>
  <si>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</si>
  <si>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</si>
  <si>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</si>
  <si>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</si>
  <si>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</si>
  <si>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</si>
  <si>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</si>
  <si>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</si>
  <si>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</si>
  <si>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</si>
  <si>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</si>
  <si>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</si>
  <si>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</si>
  <si>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</si>
  <si>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</si>
  <si>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</si>
  <si>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</si>
  <si>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</si>
  <si>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</si>
  <si>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</si>
  <si>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</si>
  <si>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</si>
  <si>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</si>
  <si>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</si>
  <si>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</si>
  <si>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</si>
  <si>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</si>
  <si>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</si>
  <si>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</si>
  <si>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</si>
  <si>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</si>
  <si>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</si>
  <si>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</si>
  <si>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</si>
  <si>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</si>
  <si>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</si>
  <si>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</si>
  <si>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</si>
  <si>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</si>
  <si>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</si>
  <si>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</si>
  <si>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</si>
  <si>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</si>
  <si>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</si>
  <si>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</si>
  <si>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</si>
  <si>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</si>
  <si>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</si>
  <si>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</si>
  <si>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</si>
  <si>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</si>
  <si>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</si>
  <si>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</si>
  <si>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</si>
  <si>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</si>
  <si>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</si>
  <si>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</si>
  <si>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</si>
  <si>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</si>
  <si>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</si>
  <si>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</si>
  <si>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</si>
  <si>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</si>
  <si>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</si>
  <si>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</si>
  <si>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</si>
  <si>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</si>
  <si>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</si>
  <si>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</si>
  <si>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</si>
  <si>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</si>
  <si>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</si>
  <si>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</si>
  <si>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</si>
  <si>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</si>
  <si>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</si>
  <si>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</si>
  <si>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</si>
  <si>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</si>
  <si>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</si>
  <si>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</si>
  <si>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</si>
  <si>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</si>
  <si>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</si>
  <si>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</si>
  <si>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</si>
  <si>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</si>
  <si>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</si>
  <si>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</si>
  <si>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</si>
  <si>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</si>
  <si>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</si>
  <si>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</si>
  <si>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</si>
  <si>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</si>
  <si>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</si>
  <si>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</si>
  <si>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</si>
  <si>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</si>
  <si>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</si>
  <si>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</si>
  <si>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</si>
  <si>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</si>
  <si>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</si>
  <si>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</si>
  <si>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</si>
  <si>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</si>
  <si>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</si>
  <si>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</si>
  <si>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</si>
  <si>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</si>
  <si>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</si>
  <si>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</si>
  <si>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</si>
  <si>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</si>
  <si>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</si>
  <si>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</si>
  <si>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</si>
  <si>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</si>
  <si>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</si>
  <si>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</si>
  <si>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</si>
  <si>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</si>
  <si>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</si>
  <si>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</si>
  <si>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</si>
  <si>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</si>
  <si>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</si>
  <si>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</si>
  <si>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</si>
  <si>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</si>
  <si>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</si>
  <si>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</si>
  <si>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</si>
  <si>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</si>
  <si>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</si>
  <si>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</si>
  <si>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</si>
  <si>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</si>
  <si>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</si>
  <si>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</si>
  <si>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</si>
  <si>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</si>
  <si>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</si>
  <si>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</si>
  <si>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</si>
  <si>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</si>
  <si>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</si>
  <si>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</si>
  <si>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</si>
  <si>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</si>
  <si>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</si>
  <si>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</si>
  <si>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</si>
  <si>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</si>
  <si>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</si>
  <si>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</si>
  <si>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</si>
  <si>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</si>
  <si>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</si>
  <si>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</si>
  <si>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</si>
  <si>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</si>
  <si>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</si>
  <si>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</si>
  <si>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</si>
  <si>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</si>
  <si>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</si>
  <si>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</si>
  <si>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</si>
  <si>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</si>
  <si>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</si>
  <si>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</si>
  <si>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</si>
  <si>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</si>
  <si>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</si>
  <si>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</si>
  <si>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</si>
  <si>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</si>
  <si>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</si>
  <si>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</si>
  <si>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</si>
  <si>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</si>
  <si>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</si>
  <si>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</si>
  <si>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</si>
  <si>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</si>
  <si>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</si>
  <si>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</si>
  <si>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</si>
  <si>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</si>
  <si>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</si>
  <si>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</si>
  <si>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</si>
  <si>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</si>
  <si>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</si>
  <si>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</si>
  <si>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</si>
  <si>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</si>
  <si>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</si>
  <si>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</si>
  <si>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</si>
  <si>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</si>
  <si>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</si>
  <si>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</si>
  <si>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</si>
  <si>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</si>
  <si>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</si>
  <si>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</si>
  <si>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</si>
  <si>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</si>
  <si>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</si>
  <si>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</si>
  <si>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</si>
  <si>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</si>
  <si>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</si>
  <si>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</si>
  <si>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</si>
  <si>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</si>
  <si>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</si>
  <si>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</si>
  <si>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</si>
  <si>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</si>
  <si>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</si>
  <si>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</si>
  <si>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</si>
  <si>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</si>
  <si>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</si>
  <si>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</si>
  <si>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</si>
  <si>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</si>
  <si>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</si>
  <si>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</si>
  <si>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</si>
  <si>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</si>
  <si>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</si>
  <si>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</si>
  <si>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</si>
  <si>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</si>
  <si>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</si>
  <si>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</si>
  <si>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</si>
  <si>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</si>
  <si>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</si>
  <si>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</si>
  <si>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</si>
  <si>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</si>
  <si>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</si>
  <si>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</si>
  <si>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</si>
  <si>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</si>
  <si>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</si>
  <si>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</si>
  <si>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</si>
  <si>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</si>
  <si>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</si>
  <si>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</si>
  <si>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</si>
  <si>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</si>
  <si>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</si>
  <si>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</si>
  <si>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</si>
  <si>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</si>
  <si>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</si>
  <si>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</si>
  <si>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</si>
  <si>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</si>
  <si>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</si>
  <si>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</si>
  <si>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</si>
  <si>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</si>
  <si>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</si>
  <si>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</si>
  <si>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</si>
  <si>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</si>
  <si>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</si>
  <si>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</si>
  <si>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</si>
  <si>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</si>
  <si>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</si>
  <si>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</si>
  <si>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</si>
  <si>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</si>
  <si>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</si>
  <si>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</si>
  <si>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</si>
  <si>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</si>
  <si>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</si>
  <si>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</si>
  <si>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</si>
  <si>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</si>
  <si>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</si>
  <si>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</si>
  <si>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</si>
  <si>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</si>
  <si>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</si>
  <si>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</si>
  <si>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</si>
  <si>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</si>
  <si>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</si>
  <si>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</si>
  <si>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</si>
  <si>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</si>
  <si>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</si>
  <si>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</si>
  <si>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</si>
  <si>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</si>
  <si>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</si>
  <si>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</si>
  <si>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</si>
  <si>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</si>
  <si>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</si>
  <si>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</si>
  <si>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</si>
  <si>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</si>
  <si>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</si>
  <si>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</si>
  <si>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</si>
  <si>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</si>
  <si>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</si>
  <si>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</si>
  <si>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</si>
  <si>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</si>
  <si>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</si>
  <si>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</si>
  <si>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</si>
  <si>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</si>
  <si>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</si>
  <si>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</si>
  <si>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</si>
  <si>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</si>
  <si>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</si>
  <si>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</si>
  <si>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</si>
  <si>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</si>
  <si>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</si>
  <si>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</si>
  <si>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</si>
  <si>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</si>
  <si>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</si>
  <si>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</si>
  <si>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</si>
  <si>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</si>
  <si>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</si>
  <si>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</si>
  <si>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</si>
  <si>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</si>
  <si>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</si>
  <si>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</si>
  <si>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</si>
  <si>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</si>
  <si>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</si>
  <si>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</si>
  <si>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</si>
  <si>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</si>
  <si>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</si>
  <si>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</si>
  <si>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</si>
  <si>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</si>
  <si>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</si>
  <si>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</si>
  <si>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</si>
  <si>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</si>
  <si>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</si>
  <si>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</si>
  <si>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</si>
  <si>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</si>
  <si>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</si>
  <si>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</si>
  <si>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</si>
  <si>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</si>
  <si>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</si>
  <si>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</si>
  <si>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</si>
  <si>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</si>
  <si>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</si>
  <si>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</si>
  <si>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</si>
  <si>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</si>
  <si>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</si>
  <si>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</si>
  <si>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</si>
  <si>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</si>
  <si>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</si>
  <si>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</si>
  <si>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</si>
  <si>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</si>
  <si>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</si>
  <si>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</si>
  <si>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</si>
  <si>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</si>
  <si>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</si>
  <si>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</si>
  <si>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</si>
  <si>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</si>
  <si>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</si>
  <si>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</si>
  <si>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</si>
  <si>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</si>
  <si>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</si>
  <si>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</si>
  <si>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</si>
  <si>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</si>
  <si>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</si>
  <si>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</si>
  <si>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</si>
  <si>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</si>
  <si>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</si>
  <si>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</si>
  <si>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</si>
  <si>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</si>
  <si>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</si>
  <si>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</si>
  <si>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</si>
  <si>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</si>
  <si>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</si>
  <si>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</si>
  <si>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</si>
  <si>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</si>
  <si>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</si>
  <si>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</si>
  <si>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</si>
  <si>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</si>
  <si>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</si>
  <si>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</si>
  <si>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</si>
  <si>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</si>
  <si>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</si>
  <si>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</si>
  <si>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</si>
  <si>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</si>
  <si>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</si>
  <si>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</si>
  <si>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</si>
  <si>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</si>
  <si>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</si>
  <si>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</si>
  <si>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</si>
  <si>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</si>
  <si>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</si>
  <si>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</si>
  <si>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</si>
  <si>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</si>
  <si>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</si>
  <si>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</si>
  <si>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</si>
  <si>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</si>
  <si>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</si>
  <si>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</si>
  <si>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</si>
  <si>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</si>
  <si>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</si>
  <si>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</si>
  <si>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</si>
  <si>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</si>
  <si>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</si>
  <si>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</si>
  <si>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</si>
  <si>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</si>
  <si>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</si>
  <si>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</si>
  <si>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</si>
  <si>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</si>
  <si>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</si>
  <si>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</si>
  <si>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</si>
  <si>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</si>
  <si>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</si>
  <si>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</si>
  <si>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</si>
  <si>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</si>
  <si>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</si>
  <si>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</si>
  <si>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</si>
  <si>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</si>
  <si>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</si>
  <si>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</si>
  <si>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</si>
  <si>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</si>
  <si>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</si>
  <si>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</si>
  <si>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</si>
  <si>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</si>
  <si>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</si>
  <si>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</si>
  <si>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</si>
  <si>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</si>
  <si>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</si>
  <si>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</si>
  <si>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</si>
  <si>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</si>
  <si>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</si>
  <si>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</si>
  <si>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</si>
  <si>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</si>
  <si>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</si>
  <si>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</si>
  <si>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</si>
  <si>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</si>
  <si>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</si>
  <si>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</si>
  <si>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</si>
  <si>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</si>
  <si>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</si>
  <si>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</si>
  <si>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</si>
  <si>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</si>
  <si>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</si>
  <si>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</si>
  <si>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</si>
  <si>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</si>
  <si>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</si>
  <si>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</si>
  <si>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</si>
  <si>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</si>
  <si>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</si>
  <si>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</si>
  <si>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</si>
  <si>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</si>
  <si>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</si>
  <si>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</si>
  <si>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</si>
  <si>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</si>
  <si>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</si>
  <si>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</si>
  <si>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</si>
  <si>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</si>
  <si>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</si>
  <si>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</si>
  <si>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</si>
  <si>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</si>
  <si>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</si>
  <si>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</si>
  <si>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</si>
  <si>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</si>
  <si>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</si>
  <si>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</si>
  <si>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</si>
  <si>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</si>
  <si>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</si>
  <si>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</si>
  <si>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</si>
  <si>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</si>
  <si>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</si>
  <si>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</si>
  <si>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</si>
  <si>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</si>
  <si>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</si>
  <si>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</si>
  <si>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</si>
  <si>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</si>
  <si>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</si>
  <si>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</si>
  <si>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</si>
  <si>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</si>
  <si>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</si>
  <si>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</si>
  <si>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</si>
  <si>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</si>
  <si>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</si>
  <si>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</si>
  <si>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</si>
  <si>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</si>
  <si>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</si>
  <si>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</si>
  <si>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</si>
  <si>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</si>
  <si>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</si>
  <si>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</si>
  <si>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</si>
  <si>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</si>
  <si>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</si>
  <si>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</si>
  <si>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</si>
  <si>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</si>
  <si>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</si>
  <si>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</si>
  <si>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</si>
  <si>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</si>
  <si>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</si>
  <si>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</si>
  <si>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</si>
  <si>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</si>
  <si>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</si>
  <si>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</si>
  <si>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</si>
  <si>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</si>
  <si>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</si>
  <si>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</si>
  <si>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</si>
  <si>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</si>
  <si>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</si>
  <si>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</si>
  <si>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</si>
  <si>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</si>
  <si>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</si>
  <si>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</si>
  <si>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</si>
  <si>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</si>
  <si>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</si>
  <si>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</si>
  <si>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</si>
  <si>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</si>
  <si>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</si>
  <si>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</si>
  <si>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</si>
  <si>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</si>
  <si>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</si>
  <si>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</si>
  <si>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</si>
  <si>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</si>
  <si>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</si>
  <si>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</si>
  <si>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</si>
  <si>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</si>
  <si>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</si>
  <si>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</si>
  <si>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</si>
  <si>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</si>
  <si>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</si>
  <si>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</si>
  <si>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</si>
  <si>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</si>
  <si>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</si>
  <si>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</si>
  <si>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</si>
  <si>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</si>
  <si>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</si>
  <si>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</si>
  <si>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</si>
  <si>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</si>
  <si>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</si>
  <si>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</si>
  <si>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</si>
  <si>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</si>
  <si>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</si>
  <si>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</si>
  <si>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</si>
  <si>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</si>
  <si>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</si>
  <si>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</si>
  <si>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</si>
  <si>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</si>
  <si>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</si>
  <si>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</si>
  <si>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</si>
  <si>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</si>
  <si>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</si>
  <si>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</si>
  <si>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</si>
  <si>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</si>
  <si>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</si>
  <si>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</si>
  <si>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</si>
  <si>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</si>
  <si>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</si>
  <si>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</si>
  <si>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</si>
  <si>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</si>
  <si>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</si>
  <si>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</si>
  <si>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</si>
  <si>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</si>
  <si>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</si>
  <si>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</si>
  <si>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</si>
  <si>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</si>
  <si>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</si>
  <si>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</si>
  <si>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</si>
  <si>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</si>
  <si>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</si>
  <si>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</si>
  <si>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</si>
  <si>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</si>
  <si>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</si>
  <si>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</si>
  <si>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</si>
  <si>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</si>
  <si>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</si>
  <si>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</si>
  <si>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</si>
  <si>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</si>
  <si>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</si>
  <si>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</si>
  <si>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</si>
  <si>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</si>
  <si>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</si>
  <si>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</si>
  <si>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</si>
  <si>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</si>
  <si>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</si>
  <si>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</si>
  <si>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</si>
  <si>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</si>
  <si>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</si>
  <si>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</si>
  <si>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</si>
  <si>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</si>
  <si>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</si>
  <si>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</si>
  <si>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</si>
  <si>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</si>
  <si>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</si>
  <si>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</si>
  <si>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</si>
  <si>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</si>
  <si>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</si>
  <si>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</si>
  <si>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</si>
  <si>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</si>
  <si>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</si>
  <si>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</si>
  <si>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</si>
  <si>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</si>
  <si>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</si>
  <si>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</si>
  <si>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</si>
  <si>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</si>
  <si>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</si>
  <si>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</si>
  <si>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</si>
  <si>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</si>
  <si>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</si>
  <si>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</si>
  <si>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</si>
  <si>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</si>
  <si>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</si>
  <si>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</si>
  <si>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</si>
  <si>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</si>
  <si>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</si>
  <si>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</si>
  <si>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</si>
  <si>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</si>
  <si>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</si>
  <si>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</si>
  <si>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</si>
  <si>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</si>
  <si>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</si>
  <si>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</si>
  <si>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</si>
  <si>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</si>
  <si>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</si>
  <si>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</si>
  <si>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</si>
  <si>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</si>
  <si>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</si>
  <si>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</si>
  <si>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</si>
  <si>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</si>
  <si>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</si>
  <si>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</si>
  <si>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</si>
  <si>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</si>
  <si>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</si>
  <si>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</si>
  <si>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</si>
  <si>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</si>
  <si>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</si>
  <si>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</si>
  <si>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</si>
  <si>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</si>
  <si>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</si>
  <si>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</si>
  <si>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</si>
  <si>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</si>
  <si>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</si>
  <si>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</si>
  <si>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</si>
  <si>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</si>
  <si>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</si>
  <si>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</si>
  <si>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</si>
  <si>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</si>
  <si>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</si>
  <si>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</si>
  <si>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</si>
  <si>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</si>
  <si>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</si>
  <si>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</si>
  <si>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</si>
  <si>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</si>
  <si>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</si>
  <si>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</si>
  <si>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</si>
  <si>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</si>
  <si>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</si>
  <si>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</si>
  <si>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</si>
  <si>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</si>
  <si>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</si>
  <si>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</si>
  <si>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</si>
  <si>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</si>
  <si>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</si>
  <si>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</si>
  <si>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</si>
  <si>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</si>
  <si>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</si>
  <si>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</si>
  <si>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</si>
  <si>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</si>
  <si>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</si>
  <si>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</si>
  <si>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</si>
  <si>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</si>
  <si>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</si>
  <si>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</si>
  <si>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</si>
  <si>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</si>
  <si>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</si>
  <si>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</si>
  <si>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</si>
  <si>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</si>
  <si>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</si>
  <si>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</si>
  <si>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</si>
  <si>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</si>
  <si>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</si>
  <si>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</si>
  <si>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</si>
  <si>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</si>
  <si>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</si>
  <si>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</si>
  <si>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</si>
  <si>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</si>
  <si>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</si>
  <si>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</si>
  <si>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</si>
  <si>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</si>
  <si>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</si>
  <si>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</si>
  <si>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</si>
  <si>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</si>
  <si>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</si>
  <si>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</si>
  <si>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</si>
  <si>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</si>
  <si>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</si>
  <si>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</si>
  <si>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</si>
  <si>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</si>
  <si>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</si>
  <si>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</si>
  <si>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</si>
  <si>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</si>
  <si>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</si>
  <si>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</si>
  <si>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</si>
  <si>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</si>
  <si>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</si>
  <si>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</si>
  <si>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</si>
  <si>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</si>
  <si>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</si>
  <si>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</si>
  <si>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</si>
  <si>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</si>
  <si>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</si>
  <si>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</si>
  <si>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</si>
  <si>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</si>
  <si>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</si>
  <si>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</si>
  <si>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</si>
  <si>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</si>
  <si>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</si>
  <si>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</si>
  <si>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</si>
  <si>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</si>
  <si>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</si>
  <si>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</si>
  <si>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</si>
  <si>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</si>
  <si>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</si>
  <si>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</si>
  <si>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</si>
  <si>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</si>
  <si>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</si>
  <si>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</si>
  <si>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</si>
  <si>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</si>
  <si>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</si>
  <si>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</si>
  <si>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</si>
  <si>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</si>
  <si>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</si>
  <si>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</si>
  <si>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</si>
  <si>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</si>
  <si>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</si>
  <si>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</si>
  <si>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</si>
  <si>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</si>
  <si>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</si>
  <si>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</si>
  <si>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</si>
  <si>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</si>
  <si>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</si>
  <si>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</si>
  <si>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</si>
  <si>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</si>
  <si>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</si>
  <si>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</si>
  <si>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</si>
  <si>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</si>
  <si>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</si>
  <si>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</si>
  <si>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</si>
  <si>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</si>
  <si>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</si>
  <si>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</si>
  <si>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</si>
  <si>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</si>
  <si>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</si>
  <si>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</si>
  <si>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</si>
  <si>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</si>
  <si>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</si>
  <si>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</si>
  <si>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</si>
  <si>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</si>
  <si>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</si>
  <si>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</si>
  <si>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</si>
  <si>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</si>
  <si>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</si>
  <si>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</si>
  <si>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</si>
  <si>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</si>
  <si>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</si>
  <si>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</si>
  <si>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</si>
  <si>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</si>
  <si>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</si>
  <si>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</si>
  <si>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</si>
  <si>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</si>
  <si>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</si>
  <si>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</si>
  <si>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</si>
  <si>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</si>
  <si>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</si>
  <si>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</si>
  <si>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</si>
  <si>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</si>
  <si>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</si>
  <si>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</si>
  <si>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</si>
  <si>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</si>
  <si>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</si>
  <si>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</si>
  <si>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</si>
  <si>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</si>
  <si>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</si>
  <si>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</si>
  <si>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</si>
  <si>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</si>
  <si>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</si>
  <si>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</si>
  <si>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</si>
  <si>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</si>
  <si>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</si>
  <si>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</si>
  <si>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</si>
  <si>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</si>
  <si>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</si>
  <si>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</si>
  <si>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</si>
  <si>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</si>
  <si>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</si>
  <si>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</si>
  <si>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</si>
  <si>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</si>
  <si>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</si>
  <si>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</si>
  <si>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</si>
  <si>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</si>
  <si>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</si>
  <si>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</si>
  <si>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</si>
  <si>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</si>
  <si>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</si>
  <si>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</si>
  <si>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</si>
  <si>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</si>
  <si>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</si>
  <si>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</si>
  <si>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</si>
  <si>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</si>
  <si>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</si>
  <si>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</si>
  <si>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</si>
  <si>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</si>
  <si>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</si>
  <si>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</si>
  <si>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</si>
  <si>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</si>
  <si>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</si>
  <si>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</si>
  <si>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</si>
  <si>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</si>
  <si>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</si>
  <si>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</si>
  <si>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</si>
  <si>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</si>
  <si>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</si>
  <si>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</si>
  <si>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</si>
  <si>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</si>
  <si>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</si>
  <si>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</si>
  <si>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</si>
  <si>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</si>
  <si>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</si>
  <si>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</si>
  <si>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</si>
  <si>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</si>
  <si>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</si>
  <si>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</si>
  <si>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</si>
  <si>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</si>
  <si>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</si>
  <si>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</si>
  <si>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</si>
  <si>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</si>
  <si>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</si>
  <si>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</si>
  <si>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</si>
  <si>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</si>
  <si>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</si>
  <si>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</si>
  <si>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</si>
  <si>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</si>
  <si>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</si>
  <si>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</si>
  <si>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</si>
  <si>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</si>
  <si>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</si>
  <si>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</si>
  <si>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</si>
  <si>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</si>
  <si>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</si>
  <si>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</si>
  <si>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</si>
  <si>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</si>
  <si>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</si>
  <si>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</si>
  <si>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</si>
  <si>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</si>
  <si>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</si>
  <si>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</si>
  <si>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</si>
  <si>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</si>
  <si>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</si>
  <si>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</si>
  <si>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</si>
  <si>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</si>
  <si>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</si>
  <si>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</si>
  <si>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</si>
  <si>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</si>
  <si>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</si>
  <si>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</si>
  <si>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</si>
  <si>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</si>
  <si>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</si>
  <si>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</si>
  <si>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</si>
  <si>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</si>
  <si>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</si>
  <si>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</si>
  <si>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</si>
  <si>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</si>
  <si>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</si>
  <si>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</si>
  <si>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</si>
  <si>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</si>
  <si>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</si>
  <si>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</si>
  <si>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</si>
  <si>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</si>
  <si>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</si>
  <si>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</si>
  <si>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</si>
  <si>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</si>
  <si>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</si>
  <si>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</si>
  <si>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</si>
  <si>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</si>
  <si>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</si>
  <si>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</si>
  <si>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</si>
  <si>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</si>
  <si>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</si>
  <si>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</si>
  <si>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</si>
  <si>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</si>
  <si>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</si>
  <si>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</si>
  <si>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</si>
  <si>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</si>
  <si>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</si>
  <si>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</si>
  <si>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</si>
  <si>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</si>
  <si>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</si>
  <si>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</si>
  <si>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</si>
  <si>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</si>
  <si>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</si>
  <si>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</si>
  <si>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</si>
  <si>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</si>
  <si>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</si>
  <si>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</si>
  <si>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</si>
  <si>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</si>
  <si>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</si>
  <si>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</si>
  <si>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</si>
  <si>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</si>
  <si>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</si>
  <si>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</si>
  <si>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</si>
  <si>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</si>
  <si>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</si>
  <si>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</si>
  <si>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</si>
  <si>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</si>
  <si>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</si>
  <si>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</si>
  <si>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</si>
  <si>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</si>
  <si>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</si>
  <si>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</si>
  <si>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</si>
  <si>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</si>
  <si>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</si>
  <si>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</si>
  <si>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</si>
  <si>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</si>
  <si>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</si>
  <si>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</si>
  <si>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</si>
  <si>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</si>
  <si>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</si>
  <si>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</si>
  <si>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</si>
  <si>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</si>
  <si>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</si>
  <si>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</si>
  <si>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</si>
  <si>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</si>
  <si>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</si>
  <si>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</si>
  <si>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</si>
  <si>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</si>
  <si>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</si>
  <si>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</si>
  <si>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</si>
  <si>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</si>
  <si>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</si>
  <si>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</si>
  <si>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</si>
  <si>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</si>
  <si>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</si>
  <si>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</si>
  <si>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</si>
  <si>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</si>
  <si>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</si>
  <si>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</si>
  <si>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</si>
  <si>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</si>
  <si>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</si>
  <si>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</si>
  <si>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</si>
  <si>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</si>
  <si>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</si>
  <si>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</si>
  <si>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</si>
  <si>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</si>
  <si>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</si>
  <si>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</si>
  <si>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</si>
  <si>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</si>
  <si>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</si>
  <si>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</si>
  <si>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</si>
  <si>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</si>
  <si>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</si>
  <si>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</si>
  <si>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</si>
  <si>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</si>
  <si>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</si>
  <si>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</si>
  <si>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</si>
  <si>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</si>
  <si>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</si>
  <si>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</si>
  <si>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</si>
  <si>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</si>
  <si>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</si>
  <si>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</si>
  <si>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</si>
  <si>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</si>
  <si>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</si>
  <si>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</si>
  <si>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</si>
  <si>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</si>
  <si>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</si>
  <si>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</si>
  <si>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</si>
  <si>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</si>
  <si>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</si>
  <si>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</si>
  <si>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</si>
  <si>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</si>
  <si>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</si>
  <si>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</si>
  <si>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</si>
  <si>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</si>
  <si>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</si>
  <si>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</si>
  <si>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</si>
  <si>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</si>
  <si>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</si>
  <si>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</si>
  <si>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</si>
  <si>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</si>
  <si>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</si>
  <si>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</si>
  <si>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</si>
  <si>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</si>
  <si>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</si>
  <si>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</si>
  <si>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</si>
  <si>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</si>
  <si>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</si>
  <si>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</si>
  <si>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</si>
  <si>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</si>
  <si>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</si>
  <si>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</si>
  <si>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</si>
  <si>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</si>
  <si>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</si>
  <si>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</si>
  <si>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</si>
  <si>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</si>
  <si>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</si>
  <si>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</si>
  <si>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</si>
  <si>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</si>
  <si>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</si>
  <si>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</si>
  <si>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</si>
  <si>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</si>
  <si>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</si>
  <si>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</si>
  <si>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</si>
  <si>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</si>
  <si>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</si>
  <si>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</si>
  <si>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</si>
  <si>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</si>
  <si>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</si>
  <si>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</si>
  <si>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</si>
  <si>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</si>
  <si>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</si>
  <si>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</si>
  <si>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</si>
  <si>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</si>
  <si>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</si>
  <si>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</si>
  <si>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</si>
  <si>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</si>
  <si>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</si>
  <si>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</si>
  <si>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</si>
  <si>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</si>
  <si>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</si>
  <si>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</si>
  <si>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</si>
  <si>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</si>
  <si>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</si>
  <si>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</si>
  <si>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</si>
  <si>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</si>
  <si>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</si>
  <si>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</si>
  <si>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</si>
  <si>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</si>
  <si>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</si>
  <si>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</si>
  <si>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</si>
  <si>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</si>
  <si>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</si>
  <si>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</si>
  <si>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</si>
  <si>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</si>
  <si>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</si>
  <si>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</si>
  <si>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</si>
  <si>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</si>
  <si>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</si>
  <si>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</si>
  <si>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</si>
  <si>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</si>
  <si>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</si>
  <si>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</si>
  <si>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</si>
  <si>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</si>
  <si>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</si>
  <si>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</si>
  <si>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</si>
  <si>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</si>
  <si>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</si>
  <si>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</si>
  <si>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</si>
  <si>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</si>
  <si>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</si>
  <si>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</si>
  <si>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</si>
  <si>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</si>
  <si>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</si>
  <si>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</si>
  <si>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</si>
  <si>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</si>
  <si>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</si>
  <si>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</si>
  <si>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</si>
  <si>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</si>
  <si>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</si>
  <si>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</si>
  <si>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</si>
  <si>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</si>
  <si>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</si>
  <si>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</si>
  <si>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</si>
  <si>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</si>
  <si>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</si>
  <si>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</si>
  <si>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</si>
  <si>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</si>
  <si>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</si>
  <si>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</si>
  <si>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</si>
  <si>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</si>
  <si>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</si>
  <si>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</si>
  <si>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</si>
  <si>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</si>
  <si>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</si>
  <si>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</si>
  <si>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</si>
  <si>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</si>
  <si>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</si>
  <si>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</si>
  <si>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</si>
  <si>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</si>
  <si>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</si>
  <si>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</si>
  <si>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</si>
  <si>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</si>
  <si>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</si>
  <si>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</si>
  <si>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</si>
  <si>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</si>
  <si>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</si>
  <si>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</si>
  <si>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</si>
  <si>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</si>
  <si>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</si>
  <si>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</si>
  <si>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</si>
  <si>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</si>
  <si>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</si>
  <si>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</si>
  <si>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</si>
  <si>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</si>
  <si>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</si>
  <si>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</si>
  <si>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</si>
  <si>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</si>
  <si>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</si>
  <si>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</si>
  <si>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</si>
  <si>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</si>
  <si>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</si>
  <si>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</si>
  <si>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</si>
  <si>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</si>
  <si>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</si>
  <si>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</si>
  <si>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</si>
  <si>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</si>
  <si>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</si>
  <si>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</si>
  <si>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</si>
  <si>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</si>
  <si>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</si>
  <si>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</si>
  <si>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</si>
  <si>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</si>
  <si>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</si>
  <si>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</si>
  <si>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</si>
  <si>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</si>
  <si>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</si>
  <si>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</si>
  <si>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</si>
  <si>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</si>
  <si>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</si>
  <si>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</si>
  <si>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</si>
  <si>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</si>
  <si>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</si>
  <si>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</si>
  <si>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</si>
  <si>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</si>
  <si>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</si>
  <si>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</si>
  <si>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</si>
  <si>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</si>
  <si>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</si>
  <si>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</si>
  <si>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</si>
  <si>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</si>
  <si>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</si>
  <si>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</si>
  <si>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</si>
  <si>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</si>
  <si>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</si>
  <si>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</si>
  <si>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</si>
  <si>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</si>
  <si>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</si>
  <si>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</si>
  <si>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</si>
  <si>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</si>
  <si>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</si>
  <si>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</si>
  <si>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</si>
  <si>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</si>
  <si>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</si>
  <si>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</si>
  <si>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</si>
  <si>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</si>
  <si>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</si>
  <si>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</si>
  <si>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</si>
  <si>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</si>
  <si>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</si>
  <si>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</si>
  <si>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</si>
  <si>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</si>
  <si>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</si>
  <si>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</si>
  <si>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</si>
  <si>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</si>
  <si>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</si>
  <si>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</si>
  <si>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</si>
  <si>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</si>
  <si>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</si>
  <si>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</si>
  <si>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</si>
  <si>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</si>
  <si>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</si>
  <si>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</si>
  <si>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</si>
  <si>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</si>
  <si>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</si>
  <si>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</si>
  <si>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</si>
  <si>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</si>
  <si>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</si>
  <si>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</si>
  <si>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</si>
  <si>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</si>
  <si>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</si>
  <si>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</si>
  <si>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</si>
  <si>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</si>
  <si>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</si>
  <si>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</si>
  <si>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</si>
  <si>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</si>
  <si>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</si>
  <si>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</si>
  <si>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</si>
  <si>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</si>
  <si>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</si>
  <si>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</si>
  <si>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</si>
  <si>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</si>
  <si>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</si>
  <si>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</si>
  <si>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</si>
  <si>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</si>
  <si>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</si>
  <si>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</si>
  <si>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</si>
  <si>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</si>
  <si>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</si>
  <si>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</si>
  <si>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</si>
  <si>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</si>
  <si>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</si>
  <si>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</si>
  <si>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</si>
  <si>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</si>
  <si>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</si>
  <si>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</si>
  <si>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</si>
  <si>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</si>
  <si>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</si>
  <si>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</si>
  <si>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</si>
  <si>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</si>
  <si>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</si>
  <si>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</si>
  <si>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</si>
  <si>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</si>
  <si>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</si>
  <si>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</si>
  <si>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</si>
  <si>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</si>
  <si>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</si>
  <si>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</si>
  <si>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</si>
  <si>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</si>
  <si>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</si>
  <si>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</si>
  <si>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</si>
  <si>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</si>
  <si>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</si>
  <si>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</si>
  <si>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</si>
  <si>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</si>
  <si>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</si>
  <si>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</si>
  <si>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</si>
  <si>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</si>
  <si>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</si>
  <si>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</si>
  <si>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</si>
  <si>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</si>
  <si>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</si>
  <si>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</si>
  <si>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</si>
  <si>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</si>
  <si>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</si>
  <si>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</si>
  <si>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</si>
  <si>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</si>
  <si>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</si>
  <si>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</si>
  <si>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</si>
  <si>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</si>
  <si>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</si>
  <si>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</si>
  <si>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</si>
  <si>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</si>
  <si>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</si>
  <si>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</si>
  <si>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</si>
  <si>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</si>
  <si>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</si>
  <si>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</si>
  <si>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</si>
  <si>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</si>
  <si>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</si>
  <si>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</si>
  <si>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</si>
  <si>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</si>
  <si>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</si>
  <si>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</si>
  <si>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</si>
  <si>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</si>
  <si>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</si>
  <si>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</si>
  <si>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</si>
  <si>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</si>
  <si>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</si>
  <si>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</si>
  <si>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</si>
  <si>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</si>
  <si>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</si>
  <si>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</si>
  <si>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</si>
  <si>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</si>
  <si>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</si>
  <si>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</si>
  <si>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</si>
  <si>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</si>
  <si>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</si>
  <si>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</si>
  <si>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</si>
  <si>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</si>
  <si>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</si>
  <si>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</si>
  <si>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</si>
  <si>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</si>
  <si>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</si>
  <si>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</si>
  <si>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</si>
  <si>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</si>
  <si>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</si>
  <si>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</si>
  <si>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</si>
  <si>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</si>
  <si>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</si>
  <si>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</si>
  <si>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</si>
  <si>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</si>
  <si>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</si>
  <si>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</si>
  <si>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</si>
  <si>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</si>
  <si>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</si>
  <si>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</si>
  <si>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</si>
  <si>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</si>
  <si>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</si>
  <si>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</si>
  <si>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</si>
  <si>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</si>
  <si>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</si>
  <si>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</si>
  <si>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</si>
  <si>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</si>
  <si>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</si>
  <si>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</si>
  <si>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</si>
  <si>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</si>
  <si>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</si>
  <si>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</si>
  <si>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</si>
  <si>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</si>
  <si>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</si>
  <si>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</si>
  <si>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</si>
  <si>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</si>
  <si>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</si>
  <si>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</si>
  <si>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</si>
  <si>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</si>
  <si>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</si>
  <si>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</si>
  <si>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</si>
  <si>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</si>
  <si>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</si>
  <si>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</si>
  <si>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</si>
  <si>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</si>
  <si>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</si>
  <si>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</si>
  <si>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</si>
  <si>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</si>
  <si>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</si>
  <si>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</si>
  <si>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</si>
  <si>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</si>
  <si>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</si>
  <si>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</si>
  <si>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</si>
  <si>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</si>
  <si>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</si>
  <si>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</si>
  <si>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</si>
  <si>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</si>
  <si>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</si>
  <si>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</si>
  <si>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</si>
  <si>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</si>
  <si>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</si>
  <si>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</si>
  <si>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</si>
  <si>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</si>
  <si>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</si>
  <si>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</si>
  <si>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</si>
  <si>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</si>
  <si>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</si>
  <si>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</si>
  <si>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</si>
  <si>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</si>
  <si>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</si>
  <si>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</si>
  <si>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</si>
  <si>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</si>
  <si>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</si>
  <si>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</si>
  <si>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</si>
  <si>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</si>
  <si>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</si>
  <si>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</si>
  <si>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</si>
  <si>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</si>
  <si>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</si>
  <si>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</si>
  <si>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</si>
  <si>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</si>
  <si>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</si>
  <si>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</si>
  <si>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</si>
  <si>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</si>
  <si>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</si>
  <si>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</si>
  <si>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</si>
  <si>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</si>
  <si>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</si>
  <si>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</si>
  <si>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</si>
  <si>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</si>
  <si>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</si>
  <si>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</si>
  <si>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</si>
  <si>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</si>
  <si>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</si>
  <si>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</si>
  <si>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</si>
  <si>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</si>
  <si>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</si>
  <si>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</si>
  <si>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</si>
  <si>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</si>
  <si>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</si>
  <si>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</si>
  <si>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</si>
  <si>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</si>
  <si>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</si>
  <si>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</si>
  <si>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</si>
  <si>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</si>
  <si>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</si>
  <si>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</si>
  <si>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</si>
  <si>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</si>
  <si>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</si>
  <si>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</si>
  <si>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</si>
  <si>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</si>
  <si>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</si>
  <si>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</si>
  <si>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</si>
  <si>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</si>
  <si>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</si>
  <si>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</si>
  <si>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</si>
  <si>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</si>
  <si>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</si>
  <si>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</si>
  <si>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</si>
  <si>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</si>
  <si>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</si>
  <si>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</si>
  <si>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</si>
  <si>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</si>
  <si>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</si>
  <si>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</si>
  <si>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</si>
  <si>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</si>
  <si>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</si>
  <si>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</si>
  <si>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</si>
  <si>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</si>
  <si>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</si>
  <si>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</si>
  <si>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</si>
  <si>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</si>
  <si>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</si>
  <si>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</si>
  <si>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</si>
  <si>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</si>
  <si>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</si>
  <si>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</si>
  <si>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</si>
  <si>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</si>
  <si>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</si>
  <si>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</si>
  <si>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</si>
  <si>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</si>
  <si>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</si>
  <si>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</si>
  <si>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</si>
  <si>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</si>
  <si>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</si>
  <si>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</si>
  <si>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</si>
  <si>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</si>
  <si>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</si>
  <si>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</si>
  <si>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</si>
  <si>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</si>
  <si>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</si>
  <si>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</si>
  <si>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</si>
  <si>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</si>
  <si>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</si>
  <si>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</si>
  <si>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</si>
  <si>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</si>
  <si>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</si>
  <si>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</si>
  <si>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</si>
  <si>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</si>
  <si>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</si>
  <si>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</si>
  <si>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</si>
  <si>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</si>
  <si>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</si>
  <si>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</si>
  <si>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</si>
  <si>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</si>
  <si>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</si>
  <si>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</si>
  <si>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</si>
  <si>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</si>
  <si>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</si>
  <si>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</si>
  <si>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</si>
  <si>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</si>
  <si>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</si>
  <si>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</si>
  <si>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</si>
  <si>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</si>
  <si>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</si>
  <si>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</si>
  <si>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</si>
  <si>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</si>
  <si>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</si>
  <si>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</si>
  <si>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</si>
  <si>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</si>
  <si>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</si>
  <si>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</si>
  <si>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</si>
  <si>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</si>
  <si>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</si>
  <si>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</si>
  <si>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</si>
  <si>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</si>
  <si>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</si>
  <si>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</si>
  <si>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</si>
  <si>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</si>
  <si>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</si>
  <si>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</si>
  <si>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</si>
  <si>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</si>
  <si>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</si>
  <si>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</si>
  <si>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</si>
  <si>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</si>
  <si>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</si>
  <si>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</si>
  <si>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</si>
  <si>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</si>
  <si>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</si>
  <si>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</si>
  <si>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</si>
  <si>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</si>
  <si>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</si>
  <si>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</si>
  <si>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</si>
  <si>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</si>
  <si>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</si>
  <si>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</si>
  <si>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</si>
  <si>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</si>
  <si>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</si>
  <si>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</si>
  <si>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</si>
  <si>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</si>
  <si>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</si>
  <si>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</si>
  <si>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</si>
  <si>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</si>
  <si>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</si>
  <si>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</si>
  <si>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</si>
  <si>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</si>
  <si>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</si>
  <si>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</si>
  <si>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</si>
  <si>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</si>
  <si>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</si>
  <si>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</si>
  <si>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</si>
  <si>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</si>
  <si>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</si>
  <si>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</si>
  <si>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</si>
  <si>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</si>
  <si>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</si>
  <si>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</si>
  <si>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</si>
  <si>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</si>
  <si>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</si>
  <si>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</si>
  <si>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</si>
  <si>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</si>
  <si>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</si>
  <si>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</si>
  <si>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</si>
  <si>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</si>
  <si>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</si>
  <si>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</si>
  <si>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</si>
  <si>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</si>
  <si>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</si>
  <si>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</si>
  <si>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</si>
  <si>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</si>
  <si>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</si>
  <si>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</si>
  <si>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</si>
  <si>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</si>
  <si>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</si>
  <si>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</si>
  <si>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</si>
  <si>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</si>
  <si>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</si>
  <si>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</si>
  <si>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</si>
  <si>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</si>
  <si>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</si>
  <si>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</si>
  <si>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</si>
  <si>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</si>
  <si>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</si>
  <si>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</si>
  <si>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</si>
  <si>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</si>
  <si>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</si>
  <si>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</si>
  <si>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</si>
  <si>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</si>
  <si>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</si>
  <si>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</si>
  <si>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</si>
  <si>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</si>
  <si>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</si>
  <si>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</si>
  <si>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</si>
  <si>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</si>
  <si>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</si>
  <si>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</si>
  <si>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</si>
  <si>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</si>
  <si>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</si>
  <si>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</si>
  <si>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</si>
  <si>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</si>
  <si>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</si>
  <si>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</si>
  <si>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</si>
  <si>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</si>
  <si>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</si>
  <si>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</si>
  <si>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</si>
  <si>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</si>
  <si>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</si>
  <si>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</si>
  <si>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</si>
  <si>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</si>
  <si>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</si>
  <si>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</si>
  <si>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</si>
  <si>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</si>
  <si>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</si>
  <si>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</si>
  <si>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</si>
  <si>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</si>
  <si>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</si>
  <si>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</si>
  <si>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</si>
  <si>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</si>
  <si>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</si>
  <si>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</si>
  <si>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</si>
  <si>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</si>
  <si>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</si>
  <si>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</si>
  <si>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</si>
  <si>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</si>
  <si>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</si>
  <si>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</si>
  <si>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</si>
  <si>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</si>
  <si>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</si>
  <si>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</si>
  <si>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</si>
  <si>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</si>
  <si>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</si>
  <si>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</si>
  <si>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</si>
  <si>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</si>
  <si>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</si>
  <si>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</si>
  <si>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</si>
  <si>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</si>
  <si>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</si>
  <si>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</si>
  <si>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</si>
  <si>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</si>
  <si>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</si>
  <si>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</si>
  <si>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</si>
  <si>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</si>
  <si>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</si>
  <si>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</si>
  <si>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</si>
  <si>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</si>
  <si>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</si>
  <si>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</si>
  <si>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</si>
  <si>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</si>
  <si>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</si>
  <si>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</si>
  <si>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</si>
  <si>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</si>
  <si>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</si>
  <si>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</si>
  <si>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</si>
  <si>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</si>
  <si>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</si>
  <si>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</si>
  <si>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</si>
  <si>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</si>
  <si>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</si>
  <si>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</si>
  <si>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</si>
  <si>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</si>
  <si>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</si>
  <si>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</si>
  <si>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</si>
  <si>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</si>
  <si>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</si>
  <si>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</si>
  <si>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</si>
  <si>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</si>
  <si>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</si>
  <si>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</si>
  <si>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</si>
  <si>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</si>
  <si>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</si>
  <si>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</si>
  <si>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</si>
  <si>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</si>
  <si>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</si>
  <si>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</si>
  <si>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</si>
  <si>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</si>
  <si>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</si>
  <si>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</si>
  <si>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</si>
  <si>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</si>
  <si>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</si>
  <si>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</si>
  <si>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</si>
  <si>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</si>
  <si>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</si>
  <si>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</si>
  <si>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</si>
  <si>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</si>
  <si>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</si>
  <si>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</si>
  <si>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</si>
  <si>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</si>
  <si>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</si>
  <si>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</si>
  <si>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</si>
  <si>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</si>
  <si>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</si>
  <si>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</si>
  <si>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</si>
  <si>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</si>
  <si>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</si>
  <si>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</si>
  <si>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</si>
  <si>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</si>
  <si>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</si>
  <si>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</si>
  <si>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</si>
  <si>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</si>
  <si>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</si>
  <si>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</si>
  <si>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</si>
  <si>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</si>
  <si>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</si>
  <si>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</si>
  <si>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</si>
  <si>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</si>
  <si>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</si>
  <si>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</si>
  <si>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</si>
  <si>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</si>
  <si>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</si>
  <si>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</si>
  <si>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</si>
  <si>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</si>
  <si>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</si>
  <si>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</si>
  <si>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</si>
  <si>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</si>
  <si>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</si>
  <si>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</si>
  <si>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</si>
  <si>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</si>
  <si>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</si>
  <si>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</si>
  <si>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</si>
  <si>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</si>
  <si>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</si>
  <si>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</si>
  <si>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</si>
  <si>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</si>
  <si>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</si>
  <si>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</si>
  <si>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</si>
  <si>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</si>
  <si>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</si>
  <si>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</si>
  <si>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</si>
  <si>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</si>
  <si>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</si>
  <si>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</si>
  <si>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</si>
  <si>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</si>
  <si>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</si>
  <si>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</si>
  <si>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</si>
  <si>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</si>
  <si>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</si>
  <si>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</si>
  <si>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</si>
  <si>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</si>
  <si>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</si>
  <si>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</si>
  <si>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</si>
  <si>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</si>
  <si>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</si>
  <si>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</si>
  <si>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</si>
  <si>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</si>
  <si>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</si>
  <si>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</si>
  <si>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</si>
  <si>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</si>
  <si>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</si>
  <si>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</si>
  <si>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</si>
  <si>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</si>
  <si>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</si>
  <si>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</si>
  <si>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</si>
  <si>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</si>
  <si>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</si>
  <si>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</si>
  <si>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</si>
  <si>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</si>
  <si>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</si>
  <si>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</si>
  <si>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</si>
  <si>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</si>
  <si>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</si>
  <si>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</si>
  <si>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</si>
  <si>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</si>
  <si>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</si>
  <si>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</si>
  <si>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</si>
  <si>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</si>
  <si>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</si>
  <si>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</si>
  <si>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</si>
  <si>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</si>
  <si>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</si>
  <si>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</si>
  <si>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</si>
  <si>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</si>
  <si>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</si>
  <si>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</si>
  <si>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</si>
  <si>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</si>
  <si>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</si>
  <si>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</si>
  <si>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</si>
  <si>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</si>
  <si>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</si>
  <si>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</si>
  <si>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</si>
  <si>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</si>
  <si>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</si>
  <si>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</si>
  <si>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</si>
  <si>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</si>
  <si>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</si>
  <si>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</si>
  <si>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</si>
  <si>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</si>
  <si>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</si>
  <si>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</si>
  <si>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</si>
  <si>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</si>
  <si>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</si>
  <si>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</si>
  <si>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</si>
  <si>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</si>
  <si>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</si>
  <si>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</si>
  <si>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</si>
  <si>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</si>
  <si>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</si>
  <si>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</si>
  <si>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</si>
  <si>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</si>
  <si>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</si>
  <si>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</si>
  <si>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</si>
  <si>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</si>
  <si>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</si>
  <si>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</si>
  <si>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</si>
  <si>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</si>
  <si>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</si>
  <si>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</si>
  <si>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</si>
  <si>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</si>
  <si>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</si>
  <si>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</si>
  <si>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</si>
  <si>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</si>
  <si>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</si>
  <si>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</si>
  <si>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</si>
  <si>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</si>
  <si>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</si>
  <si>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</si>
  <si>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</si>
  <si>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</si>
  <si>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</si>
  <si>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</si>
  <si>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</si>
  <si>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</si>
  <si>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</si>
  <si>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</si>
  <si>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</si>
  <si>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</si>
  <si>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</si>
  <si>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</si>
  <si>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</si>
  <si>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</si>
  <si>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</si>
  <si>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</si>
  <si>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</si>
  <si>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</si>
  <si>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</si>
  <si>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</si>
  <si>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</si>
  <si>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</si>
  <si>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</si>
  <si>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</si>
  <si>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</si>
  <si>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</si>
  <si>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</si>
  <si>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</si>
  <si>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</si>
  <si>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</si>
  <si>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</si>
  <si>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</si>
  <si>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</si>
  <si>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</si>
  <si>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</si>
  <si>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</si>
  <si>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</si>
  <si>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</si>
  <si>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</si>
  <si>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</si>
  <si>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</si>
  <si>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</si>
  <si>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</si>
  <si>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</si>
  <si>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</si>
  <si>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</si>
  <si>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</si>
  <si>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</si>
  <si>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</si>
  <si>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</si>
  <si>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</si>
  <si>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</si>
  <si>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</si>
  <si>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</si>
  <si>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</si>
  <si>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</si>
  <si>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</si>
  <si>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</si>
  <si>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</si>
  <si>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</si>
  <si>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</si>
  <si>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</si>
  <si>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</si>
  <si>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</si>
  <si>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</si>
  <si>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</si>
  <si>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</si>
  <si>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</si>
  <si>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</si>
  <si>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</si>
  <si>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</si>
  <si>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</si>
  <si>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</si>
  <si>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</si>
  <si>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</si>
  <si>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</si>
  <si>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</si>
  <si>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</si>
  <si>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</si>
  <si>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</si>
  <si>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</si>
  <si>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</si>
  <si>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</si>
  <si>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</si>
  <si>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</si>
  <si>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</si>
  <si>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</si>
  <si>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</si>
  <si>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</si>
  <si>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</si>
  <si>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</si>
  <si>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</si>
  <si>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</si>
  <si>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</si>
  <si>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</si>
  <si>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</si>
  <si>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</si>
  <si>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</si>
  <si>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</si>
  <si>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</si>
  <si>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</si>
  <si>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</si>
  <si>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</si>
  <si>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</si>
  <si>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</si>
  <si>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</si>
  <si>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</si>
  <si>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</si>
  <si>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</si>
  <si>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</si>
  <si>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</si>
  <si>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</si>
  <si>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</si>
  <si>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</si>
  <si>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</si>
  <si>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</si>
  <si>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</si>
  <si>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</si>
  <si>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</si>
  <si>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</si>
  <si>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</si>
  <si>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</si>
  <si>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</si>
  <si>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</si>
  <si>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</si>
  <si>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</si>
  <si>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</si>
  <si>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</si>
  <si>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</si>
  <si>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</si>
  <si>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</si>
  <si>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</si>
  <si>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</si>
  <si>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</si>
  <si>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</si>
  <si>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</si>
  <si>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</si>
  <si>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</si>
  <si>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</si>
  <si>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</si>
  <si>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</si>
  <si>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</si>
  <si>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</si>
  <si>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</si>
  <si>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</si>
  <si>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</si>
  <si>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</si>
  <si>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</si>
  <si>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</si>
  <si>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</si>
  <si>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</si>
  <si>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</si>
  <si>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</si>
  <si>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</si>
  <si>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</si>
  <si>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</si>
  <si>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</si>
  <si>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</si>
  <si>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</si>
  <si>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</si>
  <si>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</si>
  <si>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</si>
  <si>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</si>
  <si>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</si>
  <si>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</si>
  <si>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</si>
  <si>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</si>
  <si>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</si>
  <si>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</si>
  <si>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</si>
  <si>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</si>
  <si>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</si>
  <si>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</si>
  <si>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</si>
  <si>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</si>
  <si>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</si>
  <si>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</si>
  <si>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</si>
  <si>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</si>
  <si>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</si>
  <si>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</si>
  <si>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</si>
  <si>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</si>
  <si>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</si>
  <si>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</si>
  <si>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</si>
  <si>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</si>
  <si>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</si>
  <si>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</si>
  <si>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</si>
  <si>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</si>
  <si>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</si>
  <si>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</si>
  <si>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</si>
  <si>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</si>
  <si>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</si>
  <si>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</si>
  <si>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</si>
  <si>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</si>
  <si>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</si>
  <si>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</si>
  <si>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</si>
  <si>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</si>
  <si>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</si>
  <si>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</si>
  <si>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</si>
  <si>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</si>
  <si>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</si>
  <si>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</si>
  <si>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</si>
  <si>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</si>
  <si>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</si>
  <si>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</si>
  <si>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</si>
  <si>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</si>
  <si>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</si>
  <si>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</si>
  <si>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</si>
  <si>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</si>
  <si>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</si>
  <si>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</si>
  <si>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</si>
  <si>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</si>
  <si>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</si>
  <si>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</si>
  <si>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</si>
  <si>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</si>
  <si>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</si>
  <si>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</si>
  <si>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</si>
  <si>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</si>
  <si>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</si>
  <si>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</si>
  <si>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</si>
  <si>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</si>
  <si>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</si>
  <si>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</si>
  <si>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</si>
  <si>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</si>
  <si>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</si>
  <si>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</si>
  <si>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</si>
  <si>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</si>
  <si>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</si>
  <si>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</si>
  <si>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</si>
  <si>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</si>
  <si>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</si>
  <si>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</si>
  <si>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</si>
  <si>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</si>
  <si>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</si>
  <si>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</si>
  <si>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</si>
  <si>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</si>
  <si>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</si>
  <si>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</si>
  <si>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</si>
  <si>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</si>
  <si>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</si>
  <si>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</si>
  <si>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</si>
  <si>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</si>
  <si>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</si>
  <si>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</si>
  <si>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</si>
  <si>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</si>
  <si>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</si>
  <si>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</si>
  <si>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</si>
  <si>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</si>
  <si>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</si>
  <si>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</si>
  <si>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</si>
  <si>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</si>
  <si>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</si>
  <si>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</si>
  <si>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</si>
  <si>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</si>
  <si>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</si>
  <si>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</si>
  <si>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</si>
  <si>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</si>
  <si>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</si>
  <si>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</si>
  <si>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</si>
  <si>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</si>
  <si>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</si>
  <si>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</si>
  <si>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</si>
  <si>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</si>
  <si>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</si>
  <si>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</si>
  <si>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</si>
  <si>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</si>
  <si>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</si>
  <si>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</si>
  <si>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</si>
  <si>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</si>
  <si>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</si>
  <si>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</si>
  <si>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</si>
  <si>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</si>
  <si>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</si>
  <si>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</si>
  <si>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</si>
  <si>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</si>
  <si>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</si>
  <si>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</si>
  <si>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</si>
  <si>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</si>
  <si>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</si>
  <si>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</si>
  <si>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</si>
  <si>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</si>
  <si>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</si>
  <si>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</si>
  <si>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</si>
  <si>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</si>
  <si>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</si>
  <si>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</si>
  <si>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</si>
  <si>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</si>
  <si>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</si>
  <si>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</si>
  <si>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</si>
  <si>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</si>
  <si>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</si>
  <si>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</si>
  <si>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</si>
  <si>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</si>
  <si>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</si>
  <si>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</si>
  <si>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</si>
  <si>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</si>
  <si>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</si>
  <si>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</si>
  <si>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</si>
  <si>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</si>
  <si>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</si>
  <si>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</si>
  <si>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</si>
  <si>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</si>
  <si>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</si>
  <si>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</si>
  <si>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</si>
  <si>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</si>
  <si>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</si>
  <si>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</si>
  <si>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</si>
  <si>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</si>
  <si>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</si>
  <si>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</si>
  <si>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</si>
  <si>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</si>
  <si>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</si>
  <si>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</si>
  <si>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</si>
  <si>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</si>
  <si>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</si>
  <si>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</si>
  <si>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</si>
  <si>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</si>
  <si>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</si>
  <si>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</si>
  <si>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</si>
  <si>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</si>
  <si>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</si>
  <si>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</si>
  <si>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</si>
  <si>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</si>
  <si>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</si>
  <si>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</si>
  <si>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</si>
  <si>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</si>
  <si>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</si>
  <si>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</si>
  <si>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</si>
  <si>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</si>
  <si>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</si>
  <si>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</si>
  <si>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</si>
  <si>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</si>
  <si>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</si>
  <si>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</si>
  <si>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</si>
  <si>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</si>
  <si>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</si>
  <si>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</si>
  <si>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</si>
  <si>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</si>
  <si>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</si>
  <si>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</si>
  <si>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</si>
  <si>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</si>
  <si>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</si>
  <si>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</si>
  <si>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</si>
  <si>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</si>
  <si>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</si>
  <si>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</si>
  <si>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</si>
  <si>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</si>
  <si>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</si>
  <si>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</si>
  <si>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</si>
  <si>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</si>
  <si>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</si>
  <si>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</si>
  <si>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</si>
  <si>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</si>
  <si>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</si>
  <si>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</si>
  <si>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</si>
  <si>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</si>
  <si>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</si>
  <si>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</si>
  <si>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</si>
  <si>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</si>
  <si>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</si>
  <si>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</si>
  <si>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</si>
  <si>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</si>
  <si>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</si>
  <si>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</si>
  <si>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</si>
  <si>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</si>
  <si>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</si>
  <si>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</si>
  <si>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</si>
  <si>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</si>
  <si>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</si>
  <si>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</si>
  <si>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</si>
  <si>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</si>
  <si>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</si>
  <si>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</si>
  <si>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</si>
  <si>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</si>
  <si>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</si>
  <si>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</si>
  <si>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</si>
  <si>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</si>
  <si>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</si>
  <si>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</si>
  <si>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</si>
  <si>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</si>
  <si>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</si>
  <si>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</si>
  <si>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</si>
  <si>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</si>
  <si>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</si>
  <si>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</si>
  <si>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</si>
  <si>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</si>
  <si>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</si>
  <si>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</si>
  <si>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</si>
  <si>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</si>
  <si>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</si>
  <si>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</si>
  <si>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</si>
  <si>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</si>
  <si>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</si>
  <si>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</si>
  <si>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</si>
  <si>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</si>
  <si>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</si>
  <si>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</si>
  <si>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</si>
  <si>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</si>
  <si>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</si>
  <si>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</si>
  <si>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</si>
  <si>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</si>
  <si>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</si>
  <si>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</si>
  <si>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</si>
  <si>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</si>
  <si>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</si>
  <si>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</si>
  <si>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</si>
  <si>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</si>
  <si>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</si>
  <si>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</si>
  <si>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</si>
  <si>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</si>
  <si>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</si>
  <si>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</si>
  <si>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</si>
  <si>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</si>
  <si>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</si>
  <si>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</si>
  <si>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</si>
  <si>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</si>
  <si>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</si>
  <si>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</si>
  <si>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</si>
  <si>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</si>
  <si>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</si>
  <si>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</si>
  <si>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</si>
  <si>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</si>
  <si>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</si>
  <si>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</si>
  <si>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</si>
  <si>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</si>
  <si>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</si>
  <si>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</si>
  <si>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</si>
  <si>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</si>
  <si>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</si>
  <si>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</si>
  <si>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</si>
  <si>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</si>
  <si>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</si>
  <si>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</si>
  <si>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</si>
  <si>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</si>
  <si>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</si>
  <si>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</si>
  <si>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</si>
  <si>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</si>
  <si>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</si>
  <si>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</si>
  <si>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</si>
  <si>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</si>
  <si>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</si>
  <si>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</si>
  <si>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</si>
  <si>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</si>
  <si>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</si>
  <si>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</si>
  <si>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</si>
  <si>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</si>
  <si>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</si>
  <si>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</si>
  <si>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</si>
  <si>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</si>
  <si>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</si>
  <si>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</si>
  <si>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</si>
  <si>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</si>
  <si>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</si>
  <si>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</si>
  <si>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</si>
  <si>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</si>
  <si>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</si>
  <si>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</si>
  <si>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</si>
  <si>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</si>
  <si>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</si>
  <si>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</si>
  <si>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</si>
  <si>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</si>
  <si>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</si>
  <si>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</si>
  <si>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</si>
  <si>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</si>
  <si>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</si>
  <si>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</si>
  <si>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</si>
  <si>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</si>
  <si>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</si>
  <si>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</si>
  <si>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</si>
  <si>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</si>
  <si>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</si>
  <si>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</si>
  <si>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</si>
  <si>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</si>
  <si>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</si>
  <si>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</si>
  <si>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</si>
  <si>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</si>
  <si>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</si>
  <si>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</si>
  <si>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</si>
  <si>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</si>
  <si>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</si>
  <si>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</si>
  <si>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</si>
  <si>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</si>
  <si>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</si>
  <si>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</si>
  <si>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</si>
  <si>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</si>
  <si>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</si>
  <si>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</si>
  <si>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</si>
  <si>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</si>
  <si>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</si>
  <si>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</si>
  <si>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</si>
  <si>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</si>
  <si>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</si>
  <si>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</si>
  <si>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</si>
  <si>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</si>
  <si>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</si>
  <si>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</si>
  <si>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</si>
  <si>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</si>
  <si>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</si>
  <si>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</si>
  <si>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</si>
  <si>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</si>
  <si>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</si>
  <si>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</si>
  <si>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</si>
  <si>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</si>
  <si>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</si>
  <si>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</si>
  <si>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</si>
  <si>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</si>
  <si>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</si>
  <si>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</si>
  <si>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</si>
  <si>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</si>
  <si>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</si>
  <si>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</si>
  <si>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</si>
  <si>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</si>
  <si>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</si>
  <si>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</si>
  <si>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</si>
  <si>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</si>
  <si>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</si>
  <si>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</si>
  <si>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</si>
  <si>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</si>
  <si>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</si>
  <si>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</si>
  <si>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</si>
  <si>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</si>
  <si>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</si>
  <si>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</si>
  <si>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</si>
  <si>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</si>
  <si>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</si>
  <si>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</si>
  <si>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</si>
  <si>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</si>
  <si>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</si>
  <si>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</si>
  <si>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</si>
  <si>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</si>
  <si>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</si>
  <si>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</si>
  <si>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</si>
  <si>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</si>
  <si>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</si>
  <si>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</si>
  <si>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</si>
  <si>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</si>
  <si>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</si>
  <si>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</si>
  <si>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</si>
  <si>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</si>
  <si>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</si>
  <si>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</si>
  <si>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</si>
  <si>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</si>
  <si>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</si>
  <si>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</si>
  <si>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</si>
  <si>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</si>
  <si>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</si>
  <si>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</si>
  <si>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</si>
  <si>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</si>
  <si>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</si>
  <si>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</si>
  <si>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</si>
  <si>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</si>
  <si>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</si>
  <si>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</si>
  <si>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</si>
  <si>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</si>
  <si>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</si>
  <si>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</si>
  <si>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</si>
  <si>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</si>
  <si>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</si>
  <si>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</si>
  <si>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</si>
  <si>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</si>
  <si>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</si>
  <si>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</si>
  <si>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</si>
  <si>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</si>
  <si>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</si>
  <si>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</si>
  <si>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</si>
  <si>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</si>
  <si>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</si>
  <si>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</si>
  <si>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</si>
  <si>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</si>
  <si>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</si>
  <si>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</si>
  <si>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</si>
  <si>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</si>
  <si>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</si>
  <si>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</si>
  <si>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</si>
  <si>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</si>
  <si>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</si>
  <si>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</si>
  <si>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</si>
  <si>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</si>
  <si>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</si>
  <si>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</si>
  <si>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</si>
  <si>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</si>
  <si>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</si>
  <si>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</si>
  <si>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</si>
  <si>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</si>
  <si>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</si>
  <si>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</si>
  <si>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</si>
  <si>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</si>
  <si>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</si>
  <si>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</si>
  <si>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</si>
  <si>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</si>
  <si>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</si>
  <si>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</si>
  <si>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</si>
  <si>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</si>
  <si>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</si>
  <si>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</si>
  <si>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</si>
  <si>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</si>
  <si>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</si>
  <si>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</si>
  <si>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</si>
  <si>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</si>
  <si>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</si>
  <si>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</si>
  <si>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</si>
  <si>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</si>
  <si>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</si>
  <si>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</si>
  <si>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</si>
  <si>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</si>
  <si>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</si>
  <si>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</si>
  <si>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</si>
  <si>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</si>
  <si>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</si>
  <si>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</si>
  <si>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</si>
  <si>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</si>
  <si>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</si>
  <si>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</si>
  <si>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</si>
  <si>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</si>
  <si>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</si>
  <si>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</si>
  <si>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</si>
  <si>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</si>
  <si>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</si>
  <si>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</si>
  <si>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</si>
  <si>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</si>
  <si>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</si>
  <si>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</si>
  <si>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</si>
  <si>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</si>
  <si>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</si>
  <si>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</si>
  <si>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</si>
  <si>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</si>
  <si>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</si>
  <si>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</si>
  <si>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</si>
  <si>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</si>
  <si>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</si>
  <si>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</si>
  <si>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</si>
  <si>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</si>
  <si>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</si>
  <si>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</si>
  <si>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</si>
  <si>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</si>
  <si>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</si>
  <si>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</si>
  <si>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</si>
  <si>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</si>
  <si>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</si>
  <si>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</si>
  <si>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</si>
  <si>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</si>
  <si>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</si>
  <si>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</si>
  <si>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</si>
  <si>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</si>
  <si>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</si>
  <si>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</si>
  <si>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</si>
  <si>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</si>
  <si>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</si>
  <si>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</si>
  <si>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</si>
  <si>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</si>
  <si>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</si>
  <si>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</si>
  <si>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</si>
  <si>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</si>
  <si>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</si>
  <si>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</si>
  <si>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</si>
  <si>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</si>
  <si>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</si>
  <si>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</si>
  <si>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</si>
  <si>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</si>
  <si>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</si>
  <si>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</si>
  <si>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</si>
  <si>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</si>
  <si>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</si>
  <si>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</si>
  <si>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</si>
  <si>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</si>
  <si>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</si>
  <si>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</si>
  <si>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</si>
  <si>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</si>
  <si>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</si>
  <si>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</si>
  <si>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</si>
  <si>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</si>
  <si>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</si>
  <si>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</si>
  <si>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</si>
  <si>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</si>
  <si>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</si>
  <si>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</si>
  <si>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</si>
  <si>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</si>
  <si>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</si>
  <si>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</si>
  <si>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</si>
  <si>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</si>
  <si>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</si>
  <si>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</si>
  <si>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</si>
  <si>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</si>
  <si>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</si>
  <si>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</si>
  <si>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</si>
  <si>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</si>
  <si>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</si>
  <si>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</si>
  <si>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</si>
  <si>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</si>
  <si>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</si>
  <si>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</si>
  <si>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</si>
  <si>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</si>
  <si>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</si>
  <si>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</si>
  <si>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</si>
  <si>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</si>
  <si>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</si>
  <si>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</si>
  <si>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</si>
  <si>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</si>
  <si>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</si>
  <si>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</si>
  <si>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</si>
  <si>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</si>
  <si>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</si>
  <si>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</si>
  <si>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</si>
  <si>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</si>
  <si>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</si>
  <si>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</si>
  <si>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</si>
  <si>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</si>
  <si>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</si>
  <si>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</si>
  <si>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</si>
  <si>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</si>
  <si>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</si>
  <si>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</si>
  <si>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</si>
  <si>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</si>
  <si>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</si>
  <si>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</si>
  <si>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</si>
  <si>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</si>
  <si>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</si>
  <si>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</si>
  <si>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</si>
  <si>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</si>
  <si>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</si>
  <si>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</si>
  <si>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</si>
  <si>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</si>
  <si>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</si>
  <si>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</si>
  <si>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</si>
  <si>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</si>
  <si>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</si>
  <si>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</si>
  <si>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</si>
  <si>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</si>
  <si>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</si>
  <si>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</si>
  <si>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</si>
  <si>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</si>
  <si>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</si>
  <si>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</si>
  <si>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</si>
  <si>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</si>
  <si>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</si>
  <si>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</si>
  <si>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</si>
  <si>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</si>
  <si>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</si>
  <si>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</si>
  <si>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</si>
  <si>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</si>
  <si>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</si>
  <si>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</si>
  <si>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</si>
  <si>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</si>
  <si>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</si>
  <si>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</si>
  <si>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</si>
  <si>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</si>
  <si>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</si>
  <si>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</si>
  <si>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</si>
  <si>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</si>
  <si>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</si>
  <si>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</si>
  <si>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</si>
  <si>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</si>
  <si>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</si>
  <si>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</si>
  <si>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</si>
  <si>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</si>
  <si>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</si>
  <si>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</si>
  <si>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</si>
  <si>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</si>
  <si>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</si>
  <si>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</si>
  <si>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</si>
  <si>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</si>
  <si>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</si>
  <si>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</si>
  <si>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</si>
  <si>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</si>
  <si>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</si>
  <si>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</si>
  <si>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</si>
  <si>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</si>
  <si>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</si>
  <si>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</si>
  <si>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</si>
  <si>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</si>
  <si>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</si>
  <si>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</si>
  <si>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</si>
  <si>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</si>
  <si>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</si>
  <si>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</si>
  <si>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</si>
  <si>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</si>
  <si>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</si>
  <si>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</si>
  <si>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</si>
  <si>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</si>
  <si>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</si>
  <si>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</si>
  <si>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</si>
  <si>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</si>
  <si>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</si>
  <si>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</si>
  <si>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</si>
  <si>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</si>
  <si>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</si>
  <si>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</si>
  <si>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</si>
  <si>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</si>
  <si>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</si>
  <si>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</si>
  <si>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</si>
  <si>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</si>
  <si>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</si>
  <si>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</si>
  <si>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</si>
  <si>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</si>
  <si>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</si>
  <si>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</si>
  <si>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</si>
  <si>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</si>
  <si>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</si>
  <si>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</si>
  <si>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</si>
  <si>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</si>
  <si>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</si>
  <si>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</si>
  <si>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</si>
  <si>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</si>
  <si>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</si>
  <si>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</si>
  <si>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</si>
  <si>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</si>
  <si>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</si>
  <si>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</si>
  <si>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</si>
  <si>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</si>
  <si>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</si>
  <si>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</si>
  <si>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</si>
  <si>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</si>
  <si>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</si>
  <si>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</si>
  <si>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</si>
  <si>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</si>
  <si>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</si>
  <si>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</si>
  <si>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</si>
  <si>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</si>
  <si>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</si>
  <si>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</si>
  <si>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</si>
  <si>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</si>
  <si>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</si>
  <si>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</si>
  <si>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</si>
  <si>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</si>
  <si>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</si>
  <si>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</si>
  <si>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</si>
  <si>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</si>
  <si>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</si>
  <si>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</si>
  <si>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</si>
  <si>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</si>
  <si>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</si>
  <si>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</si>
  <si>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</si>
  <si>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</si>
  <si>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</si>
  <si>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</si>
  <si>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</si>
  <si>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</si>
  <si>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</si>
  <si>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</si>
  <si>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</si>
  <si>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</si>
  <si>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</si>
  <si>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</si>
  <si>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</si>
  <si>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</si>
  <si>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</si>
  <si>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</si>
  <si>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</si>
  <si>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</si>
  <si>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</si>
  <si>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</si>
  <si>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</si>
  <si>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</si>
  <si>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</si>
  <si>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</si>
  <si>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</si>
  <si>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</si>
  <si>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</si>
  <si>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</si>
  <si>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</si>
  <si>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</si>
  <si>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</si>
  <si>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</si>
  <si>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</si>
  <si>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</si>
  <si>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</si>
  <si>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</si>
  <si>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</si>
  <si>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</si>
  <si>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</si>
  <si>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</si>
  <si>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</si>
  <si>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</si>
  <si>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</si>
  <si>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</si>
  <si>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</si>
  <si>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</si>
  <si>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</si>
  <si>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</si>
  <si>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</si>
  <si>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</si>
  <si>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</si>
  <si>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</si>
  <si>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</si>
  <si>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</si>
  <si>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</si>
  <si>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</si>
  <si>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</si>
  <si>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</si>
  <si>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</si>
  <si>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</si>
  <si>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</si>
  <si>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</si>
  <si>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</si>
  <si>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</si>
  <si>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</si>
  <si>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</si>
  <si>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</si>
  <si>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</si>
  <si>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</si>
  <si>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</si>
  <si>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</si>
  <si>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</si>
  <si>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</si>
  <si>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</si>
  <si>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</si>
  <si>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</si>
  <si>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</si>
  <si>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</si>
  <si>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</si>
  <si>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</si>
  <si>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</si>
  <si>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</si>
  <si>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</si>
  <si>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</si>
  <si>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</si>
  <si>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</si>
  <si>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</si>
  <si>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</si>
  <si>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</si>
  <si>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</si>
  <si>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</si>
  <si>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</si>
  <si>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</si>
  <si>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</si>
  <si>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</si>
  <si>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</si>
  <si>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</si>
  <si>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</si>
  <si>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</si>
  <si>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</si>
  <si>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</si>
  <si>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</si>
  <si>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</si>
  <si>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</si>
  <si>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</si>
  <si>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</si>
  <si>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</si>
  <si>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</si>
  <si>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</si>
  <si>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</si>
  <si>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</si>
  <si>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</si>
  <si>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</si>
  <si>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</si>
  <si>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</si>
  <si>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</si>
  <si>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</si>
  <si>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</si>
  <si>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</si>
  <si>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</si>
  <si>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</si>
  <si>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</si>
  <si>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</si>
  <si>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</si>
  <si>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</si>
  <si>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</si>
  <si>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</si>
  <si>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</si>
  <si>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</si>
  <si>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</si>
  <si>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</si>
  <si>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</si>
  <si>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</si>
  <si>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</si>
  <si>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</si>
  <si>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</si>
  <si>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</si>
  <si>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</si>
  <si>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</si>
  <si>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</si>
  <si>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</si>
  <si>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</si>
  <si>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</si>
  <si>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</si>
  <si>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</si>
  <si>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</si>
  <si>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</si>
  <si>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</si>
  <si>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</si>
  <si>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</si>
  <si>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</si>
  <si>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</si>
  <si>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</si>
  <si>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</si>
  <si>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</si>
  <si>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</si>
  <si>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</si>
  <si>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</si>
  <si>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</si>
  <si>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</si>
  <si>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</si>
  <si>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</si>
  <si>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</si>
  <si>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</si>
  <si>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</si>
  <si>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</si>
  <si>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</si>
  <si>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</si>
  <si>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</si>
  <si>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</si>
  <si>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</si>
  <si>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</si>
  <si>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</si>
  <si>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</si>
  <si>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</si>
  <si>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</si>
  <si>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</si>
  <si>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</si>
  <si>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</si>
  <si>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</si>
  <si>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</si>
  <si>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</si>
  <si>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</si>
  <si>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</si>
  <si>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</si>
  <si>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</si>
  <si>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</si>
  <si>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</si>
  <si>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</si>
  <si>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</si>
  <si>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</si>
  <si>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</si>
  <si>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</si>
  <si>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</si>
  <si>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</si>
  <si>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</si>
  <si>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</si>
  <si>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</si>
  <si>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</si>
  <si>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</si>
  <si>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</si>
  <si>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</si>
  <si>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</si>
  <si>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</si>
  <si>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</si>
  <si>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</si>
  <si>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</si>
  <si>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</si>
  <si>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</si>
  <si>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</si>
  <si>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</si>
  <si>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</si>
  <si>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</si>
  <si>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</si>
  <si>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</si>
  <si>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</si>
  <si>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</si>
  <si>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</si>
  <si>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</si>
  <si>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</si>
  <si>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</si>
  <si>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</si>
  <si>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</si>
  <si>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</si>
  <si>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</si>
  <si>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</si>
  <si>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</si>
  <si>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</si>
  <si>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</si>
  <si>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</si>
  <si>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</si>
  <si>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</si>
  <si>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</si>
  <si>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</si>
  <si>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</si>
  <si>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</si>
  <si>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</si>
  <si>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</si>
  <si>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</si>
  <si>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</si>
  <si>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</si>
  <si>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</si>
  <si>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</si>
  <si>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</si>
  <si>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</si>
  <si>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</si>
  <si>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</si>
  <si>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</si>
  <si>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</si>
  <si>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</si>
  <si>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</si>
  <si>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</si>
  <si>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</si>
  <si>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</si>
  <si>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</si>
  <si>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</si>
  <si>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</si>
  <si>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</si>
  <si>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</si>
  <si>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</si>
  <si>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</si>
  <si>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</si>
  <si>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</si>
  <si>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</si>
  <si>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</si>
  <si>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</si>
  <si>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</si>
  <si>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</si>
  <si>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</si>
  <si>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</si>
  <si>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</si>
  <si>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</si>
  <si>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</si>
  <si>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</si>
  <si>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</si>
  <si>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</si>
  <si>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</si>
  <si>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</si>
  <si>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</si>
  <si>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</si>
  <si>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</si>
  <si>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</si>
  <si>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</si>
  <si>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</si>
  <si>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</si>
  <si>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</si>
  <si>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</si>
  <si>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</si>
  <si>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</si>
  <si>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</si>
  <si>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</si>
  <si>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</si>
  <si>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</si>
  <si>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</si>
  <si>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</si>
  <si>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</si>
  <si>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</si>
  <si>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</si>
  <si>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</si>
  <si>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</si>
  <si>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</si>
  <si>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</si>
  <si>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</si>
  <si>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</si>
  <si>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</si>
  <si>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</si>
  <si>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</si>
  <si>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</si>
  <si>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</si>
  <si>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</si>
  <si>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</si>
  <si>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</si>
  <si>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</si>
  <si>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</si>
  <si>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</si>
  <si>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</si>
  <si>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</si>
  <si>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</si>
  <si>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</si>
  <si>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</si>
  <si>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</si>
  <si>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</si>
  <si>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</si>
  <si>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</si>
  <si>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</si>
  <si>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</si>
  <si>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</si>
  <si>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</si>
  <si>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</si>
  <si>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</si>
  <si>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</si>
  <si>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</si>
  <si>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</si>
  <si>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</si>
  <si>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</si>
  <si>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</si>
  <si>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</si>
  <si>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</si>
  <si>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</si>
  <si>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</si>
  <si>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</si>
  <si>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</si>
  <si>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</si>
  <si>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</si>
  <si>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</si>
  <si>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</si>
  <si>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</si>
  <si>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</si>
  <si>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</si>
  <si>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</si>
  <si>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</si>
  <si>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</si>
  <si>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</si>
  <si>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</si>
  <si>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</si>
  <si>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</si>
  <si>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</si>
  <si>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</si>
  <si>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</si>
  <si>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</si>
  <si>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</si>
  <si>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</si>
  <si>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</si>
  <si>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</si>
  <si>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</si>
  <si>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</si>
  <si>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</si>
  <si>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</si>
  <si>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</si>
  <si>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</si>
  <si>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</si>
  <si>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</si>
  <si>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</si>
  <si>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</si>
  <si>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</si>
  <si>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</si>
  <si>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</si>
  <si>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</si>
  <si>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</si>
  <si>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</si>
  <si>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</si>
  <si>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</si>
  <si>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</si>
  <si>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</si>
  <si>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</si>
  <si>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</si>
  <si>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</si>
  <si>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</si>
  <si>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</si>
  <si>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</si>
  <si>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</si>
  <si>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</si>
  <si>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</si>
  <si>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</si>
  <si>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</si>
  <si>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</si>
  <si>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</si>
  <si>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</si>
  <si>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</si>
  <si>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</si>
  <si>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</si>
  <si>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</si>
  <si>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</si>
  <si>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</si>
  <si>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</si>
  <si>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</si>
  <si>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</si>
  <si>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</si>
  <si>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</si>
  <si>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</si>
  <si>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</si>
  <si>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</si>
  <si>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</si>
  <si>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</si>
  <si>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</si>
  <si>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</si>
  <si>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</si>
  <si>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</si>
  <si>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</si>
  <si>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</si>
  <si>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</si>
  <si>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</si>
  <si>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</si>
  <si>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</si>
  <si>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</si>
  <si>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</si>
  <si>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</si>
  <si>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</si>
  <si>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</si>
  <si>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</si>
  <si>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</si>
  <si>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</si>
  <si>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</si>
  <si>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</si>
  <si>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</si>
  <si>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</si>
  <si>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</si>
  <si>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</si>
  <si>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</si>
  <si>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</si>
  <si>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</si>
  <si>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</si>
  <si>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</si>
  <si>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</si>
  <si>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</si>
  <si>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</si>
  <si>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</si>
  <si>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</si>
  <si>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</si>
  <si>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</si>
  <si>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</si>
  <si>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</si>
  <si>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</si>
  <si>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</si>
  <si>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</si>
  <si>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</si>
  <si>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</si>
  <si>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</si>
  <si>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</si>
  <si>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</si>
  <si>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</si>
  <si>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</si>
  <si>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</si>
  <si>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</si>
  <si>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</si>
  <si>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</si>
  <si>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</si>
  <si>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</si>
  <si>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</si>
  <si>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</si>
  <si>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</si>
  <si>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</si>
  <si>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</si>
  <si>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</si>
  <si>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</si>
  <si>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</si>
  <si>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</si>
  <si>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</si>
  <si>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</si>
  <si>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</si>
  <si>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</si>
  <si>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</si>
  <si>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</si>
  <si>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</si>
  <si>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</si>
  <si>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</si>
  <si>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</si>
  <si>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</si>
  <si>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</si>
  <si>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</si>
  <si>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</si>
  <si>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</si>
  <si>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</si>
  <si>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</si>
  <si>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</si>
  <si>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</si>
  <si>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</si>
  <si>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</si>
  <si>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</si>
  <si>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</si>
  <si>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</si>
  <si>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</si>
  <si>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</si>
  <si>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</si>
  <si>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</si>
  <si>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</si>
  <si>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</si>
  <si>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</si>
  <si>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</si>
  <si>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</si>
  <si>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</si>
  <si>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</si>
  <si>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</si>
  <si>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</si>
  <si>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</si>
  <si>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</si>
  <si>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</si>
  <si>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</si>
  <si>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</si>
  <si>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</si>
  <si>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</si>
  <si>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</si>
  <si>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</si>
  <si>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</si>
  <si>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</si>
  <si>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</si>
  <si>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</si>
  <si>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</si>
  <si>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</si>
  <si>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</si>
  <si>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</si>
  <si>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</si>
  <si>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</si>
  <si>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</si>
  <si>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</si>
  <si>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</si>
  <si>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</si>
  <si>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</si>
  <si>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</si>
  <si>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</si>
  <si>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</si>
  <si>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</si>
  <si>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</si>
  <si>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</si>
  <si>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</si>
  <si>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</si>
  <si>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</si>
  <si>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</si>
  <si>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</si>
  <si>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</si>
  <si>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</si>
  <si>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</si>
  <si>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</si>
  <si>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</si>
  <si>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</si>
  <si>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</si>
  <si>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</si>
  <si>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</si>
  <si>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</si>
  <si>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</si>
  <si>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</si>
  <si>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</si>
  <si>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</si>
  <si>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</si>
  <si>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</si>
  <si>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</si>
  <si>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</si>
  <si>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</si>
  <si>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</si>
  <si>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</si>
  <si>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</si>
  <si>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</si>
  <si>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</si>
  <si>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</si>
  <si>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</si>
  <si>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</si>
  <si>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</si>
  <si>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</si>
  <si>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</si>
  <si>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</si>
  <si>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</si>
  <si>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</si>
  <si>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</si>
  <si>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</si>
  <si>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</si>
  <si>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</si>
  <si>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</si>
  <si>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</si>
  <si>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</si>
  <si>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</si>
  <si>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</si>
  <si>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</si>
  <si>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</si>
  <si>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</si>
  <si>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</si>
  <si>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</si>
  <si>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</si>
  <si>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</si>
  <si>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</si>
  <si>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</si>
  <si>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</si>
  <si>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</si>
  <si>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</si>
  <si>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</si>
  <si>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</si>
  <si>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</si>
  <si>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</si>
  <si>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</si>
  <si>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</si>
  <si>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</si>
  <si>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</si>
  <si>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</si>
  <si>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</si>
  <si>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</si>
  <si>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</si>
  <si>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</si>
  <si>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</si>
  <si>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</si>
  <si>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</si>
  <si>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</si>
  <si>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</si>
  <si>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</si>
  <si>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</si>
  <si>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</si>
  <si>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</si>
  <si>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</si>
  <si>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</si>
  <si>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</si>
  <si>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</si>
  <si>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</si>
  <si>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</si>
  <si>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</si>
  <si>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</si>
  <si>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</si>
  <si>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</si>
  <si>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</si>
  <si>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</si>
  <si>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</si>
  <si>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</si>
  <si>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</si>
  <si>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</si>
  <si>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</si>
  <si>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</si>
  <si>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</si>
  <si>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</si>
  <si>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</si>
  <si>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</si>
  <si>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</si>
  <si>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</si>
  <si>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</si>
  <si>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</si>
  <si>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</si>
  <si>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</si>
  <si>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</si>
  <si>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</si>
  <si>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</si>
  <si>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</si>
  <si>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</si>
  <si>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</si>
  <si>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</si>
  <si>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</si>
  <si>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</si>
  <si>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</si>
  <si>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</si>
  <si>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</si>
  <si>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</si>
  <si>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</si>
  <si>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</si>
  <si>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</si>
  <si>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</si>
  <si>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</si>
  <si>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</si>
  <si>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</si>
  <si>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</si>
  <si>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</si>
  <si>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</si>
  <si>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</si>
  <si>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</si>
  <si>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</si>
  <si>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</si>
  <si>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</si>
  <si>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</si>
  <si>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</si>
  <si>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</si>
  <si>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</si>
  <si>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</si>
  <si>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</si>
  <si>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</si>
  <si>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</si>
  <si>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</si>
  <si>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</si>
  <si>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</si>
  <si>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</si>
  <si>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</si>
  <si>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</si>
  <si>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</si>
  <si>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</si>
  <si>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</si>
  <si>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</si>
  <si>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</si>
  <si>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</si>
  <si>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</si>
  <si>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</si>
  <si>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</si>
  <si>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</si>
  <si>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</si>
  <si>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</si>
  <si>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</si>
  <si>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</si>
  <si>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</si>
  <si>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</si>
  <si>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</si>
  <si>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</si>
  <si>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</si>
  <si>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</si>
  <si>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</si>
  <si>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</si>
  <si>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</si>
  <si>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</si>
  <si>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</si>
  <si>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</si>
  <si>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</si>
  <si>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</si>
  <si>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</si>
  <si>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</si>
  <si>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</si>
  <si>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</si>
  <si>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</si>
  <si>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</si>
  <si>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</si>
  <si>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</si>
  <si>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</si>
  <si>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</si>
  <si>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</si>
  <si>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</si>
  <si>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</si>
  <si>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</si>
  <si>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</si>
  <si>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</si>
  <si>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</si>
  <si>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</si>
  <si>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</si>
  <si>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</si>
  <si>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</si>
  <si>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</si>
  <si>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</si>
  <si>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</si>
  <si>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</si>
  <si>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</si>
  <si>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</si>
  <si>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</si>
  <si>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</si>
  <si>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</si>
  <si>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</si>
  <si>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</si>
  <si>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</si>
  <si>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</si>
  <si>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</si>
  <si>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</si>
  <si>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</si>
  <si>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</si>
  <si>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</si>
  <si>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</si>
  <si>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</si>
  <si>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</si>
  <si>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</si>
  <si>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</si>
  <si>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</si>
  <si>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</si>
  <si>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</si>
  <si>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</si>
  <si>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</si>
  <si>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</si>
  <si>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</si>
  <si>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</si>
  <si>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</si>
  <si>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</si>
  <si>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</si>
  <si>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</si>
  <si>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</si>
  <si>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</si>
  <si>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</si>
  <si>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</si>
  <si>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</si>
  <si>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</si>
  <si>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</si>
  <si>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</si>
  <si>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</si>
  <si>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</si>
  <si>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</si>
  <si>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</si>
  <si>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</si>
  <si>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</si>
  <si>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</si>
  <si>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</si>
  <si>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</si>
  <si>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</si>
  <si>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</si>
  <si>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</si>
  <si>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</si>
  <si>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</si>
  <si>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</si>
  <si>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</si>
  <si>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</si>
  <si>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</si>
  <si>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</si>
  <si>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</si>
  <si>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</si>
  <si>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</si>
  <si>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</si>
  <si>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</si>
  <si>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</si>
  <si>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</si>
  <si>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</si>
  <si>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</si>
  <si>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</si>
  <si>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</si>
  <si>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</si>
  <si>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</si>
  <si>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</si>
  <si>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</si>
  <si>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</si>
  <si>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</si>
  <si>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</si>
  <si>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</si>
  <si>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</si>
  <si>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</si>
  <si>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</si>
  <si>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</si>
  <si>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</si>
  <si>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</si>
  <si>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</si>
  <si>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</si>
  <si>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</si>
  <si>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</si>
  <si>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</si>
  <si>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</si>
  <si>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</si>
  <si>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</si>
  <si>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</si>
  <si>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</si>
  <si>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</si>
  <si>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</si>
  <si>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</si>
  <si>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</si>
  <si>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</si>
  <si>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</si>
  <si>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</si>
  <si>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</si>
  <si>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</si>
  <si>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</si>
  <si>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</si>
  <si>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</si>
  <si>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</si>
  <si>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</si>
  <si>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</si>
  <si>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</si>
  <si>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</si>
  <si>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</si>
  <si>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</si>
  <si>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</si>
  <si>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</si>
  <si>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</si>
  <si>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</si>
  <si>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</si>
  <si>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</si>
  <si>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</si>
  <si>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</si>
  <si>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</si>
  <si>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</si>
  <si>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</si>
  <si>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</si>
  <si>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</si>
  <si>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</si>
  <si>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</si>
  <si>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</si>
  <si>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</si>
  <si>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</si>
  <si>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</si>
  <si>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</si>
  <si>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</si>
  <si>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</si>
  <si>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</si>
  <si>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</si>
  <si>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</si>
  <si>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</si>
  <si>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</si>
  <si>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</si>
  <si>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</si>
  <si>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</si>
  <si>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</si>
  <si>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</si>
  <si>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</si>
  <si>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</si>
  <si>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</si>
  <si>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</si>
  <si>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</si>
  <si>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</si>
  <si>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</si>
  <si>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</si>
  <si>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</si>
  <si>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</si>
  <si>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</si>
  <si>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</si>
  <si>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</si>
  <si>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</si>
  <si>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</si>
  <si>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</si>
  <si>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</si>
  <si>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</si>
  <si>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</si>
  <si>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</si>
  <si>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</si>
  <si>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</si>
  <si>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</si>
  <si>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</si>
  <si>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</si>
  <si>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</si>
  <si>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</si>
  <si>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</si>
  <si>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</si>
  <si>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</si>
  <si>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</si>
  <si>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</si>
  <si>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</si>
  <si>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</si>
  <si>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</si>
  <si>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</si>
  <si>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</si>
  <si>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</si>
  <si>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</si>
  <si>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</si>
  <si>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</si>
  <si>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</si>
  <si>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</si>
  <si>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</si>
  <si>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</si>
  <si>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</si>
  <si>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</si>
  <si>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</si>
  <si>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</si>
  <si>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</si>
  <si>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</si>
  <si>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</si>
  <si>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</si>
  <si>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</si>
  <si>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</si>
  <si>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</si>
  <si>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</si>
  <si>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</si>
  <si>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</si>
  <si>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</si>
  <si>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</si>
  <si>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</si>
  <si>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</si>
  <si>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</si>
  <si>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</si>
  <si>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</si>
  <si>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</si>
  <si>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</si>
  <si>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</si>
  <si>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</si>
  <si>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</si>
  <si>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</si>
  <si>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</si>
  <si>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</si>
  <si>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</si>
  <si>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</si>
  <si>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</si>
  <si>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</si>
  <si>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</si>
  <si>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</si>
  <si>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</si>
  <si>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</si>
  <si>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</si>
  <si>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</si>
  <si>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</si>
  <si>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</si>
  <si>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</si>
  <si>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</si>
  <si>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</si>
  <si>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</si>
  <si>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</si>
  <si>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</si>
  <si>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</si>
  <si>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</si>
  <si>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</si>
  <si>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</si>
  <si>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</si>
  <si>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</si>
  <si>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</si>
  <si>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</si>
  <si>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</si>
  <si>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</si>
  <si>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</si>
  <si>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</si>
  <si>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</si>
  <si>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</si>
  <si>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</si>
  <si>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</si>
  <si>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</si>
  <si>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</si>
  <si>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</si>
  <si>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</si>
  <si>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</si>
  <si>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</si>
  <si>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</si>
  <si>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</si>
  <si>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</si>
  <si>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</si>
  <si>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</si>
  <si>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</si>
  <si>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</si>
  <si>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</si>
  <si>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</si>
  <si>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</si>
  <si>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</si>
  <si>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</si>
  <si>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</si>
  <si>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</si>
  <si>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</si>
  <si>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</si>
  <si>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</si>
  <si>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</si>
  <si>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</si>
  <si>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</si>
  <si>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</si>
  <si>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</si>
  <si>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</si>
  <si>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</si>
  <si>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</si>
  <si>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</si>
  <si>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</si>
  <si>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</si>
  <si>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</si>
  <si>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</si>
  <si>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</si>
  <si>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</si>
  <si>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</si>
  <si>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</si>
  <si>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</si>
  <si>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</si>
  <si>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</si>
  <si>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</si>
  <si>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</si>
  <si>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</si>
  <si>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</si>
  <si>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</si>
  <si>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</si>
  <si>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</si>
  <si>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</si>
  <si>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</si>
  <si>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</si>
  <si>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</si>
  <si>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</si>
  <si>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</si>
  <si>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</si>
  <si>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</si>
  <si>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</si>
  <si>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</si>
  <si>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</si>
  <si>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</si>
  <si>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</si>
  <si>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</si>
  <si>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</si>
  <si>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</si>
  <si>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</si>
  <si>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</si>
  <si>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</si>
  <si>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</si>
  <si>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</si>
  <si>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</si>
  <si>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</si>
  <si>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</si>
  <si>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</si>
  <si>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</si>
  <si>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</si>
  <si>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</si>
  <si>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</si>
  <si>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</si>
  <si>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</si>
  <si>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</si>
  <si>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</si>
  <si>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</si>
  <si>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</si>
  <si>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</si>
  <si>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</si>
  <si>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</si>
  <si>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</si>
  <si>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</si>
  <si>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</si>
  <si>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</si>
  <si>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</si>
  <si>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</si>
  <si>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</si>
  <si>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</si>
  <si>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</si>
  <si>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</si>
  <si>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</si>
  <si>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</si>
  <si>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</si>
  <si>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</si>
  <si>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</si>
  <si>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</si>
  <si>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</si>
  <si>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</si>
  <si>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</si>
  <si>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</si>
  <si>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</si>
  <si>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</si>
  <si>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</si>
  <si>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</si>
  <si>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</si>
  <si>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</si>
  <si>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</si>
  <si>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</si>
  <si>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</si>
  <si>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</si>
  <si>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</si>
  <si>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</si>
  <si>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</si>
  <si>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</si>
  <si>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</si>
  <si>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</si>
  <si>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</si>
  <si>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</si>
  <si>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</si>
  <si>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</si>
  <si>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</si>
  <si>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</si>
  <si>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</si>
  <si>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</si>
  <si>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</si>
  <si>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</si>
  <si>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</si>
  <si>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</si>
  <si>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</si>
  <si>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</si>
  <si>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</si>
  <si>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</si>
  <si>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</si>
  <si>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</si>
  <si>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</si>
  <si>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</si>
  <si>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</si>
  <si>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</si>
  <si>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</si>
  <si>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</si>
  <si>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</si>
  <si>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</si>
  <si>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</si>
  <si>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</si>
  <si>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</si>
  <si>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</si>
  <si>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</si>
  <si>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</si>
  <si>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</si>
  <si>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</si>
  <si>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</si>
  <si>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</si>
  <si>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</si>
  <si>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</si>
  <si>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</si>
  <si>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</si>
  <si>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</si>
  <si>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</si>
  <si>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</si>
  <si>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</si>
  <si>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</si>
  <si>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</si>
  <si>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</si>
  <si>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</si>
  <si>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</si>
  <si>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</si>
  <si>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</si>
  <si>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</si>
  <si>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</si>
  <si>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</si>
  <si>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</si>
  <si>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</si>
  <si>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</si>
  <si>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</si>
  <si>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</si>
  <si>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</si>
  <si>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</si>
  <si>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</si>
  <si>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</si>
  <si>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</si>
  <si>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</si>
  <si>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</si>
  <si>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</si>
  <si>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</si>
  <si>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</si>
  <si>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</si>
  <si>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</si>
  <si>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</si>
  <si>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</si>
  <si>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</si>
  <si>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</si>
  <si>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</si>
  <si>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</si>
  <si>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</si>
  <si>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</si>
  <si>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</si>
  <si>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</si>
  <si>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</si>
  <si>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</si>
  <si>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</si>
  <si>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</si>
  <si>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</si>
  <si>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</si>
  <si>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</si>
  <si>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</si>
  <si>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</si>
  <si>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</si>
  <si>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</si>
  <si>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</si>
  <si>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</si>
  <si>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</si>
  <si>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</si>
  <si>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</si>
  <si>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</si>
  <si>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</si>
  <si>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</si>
  <si>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</si>
  <si>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</si>
  <si>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</si>
  <si>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</si>
  <si>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</si>
  <si>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</si>
  <si>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</si>
  <si>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</si>
  <si>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</si>
  <si>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</si>
  <si>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</si>
  <si>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</si>
  <si>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</si>
  <si>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</si>
  <si>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</si>
  <si>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</si>
  <si>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</si>
  <si>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</si>
  <si>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</si>
  <si>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</si>
  <si>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</si>
  <si>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</si>
  <si>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</si>
  <si>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</si>
  <si>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</si>
  <si>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</si>
  <si>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</si>
  <si>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</si>
  <si>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</si>
  <si>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</si>
  <si>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</si>
  <si>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</si>
  <si>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</si>
  <si>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</si>
  <si>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</si>
  <si>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</si>
  <si>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</si>
  <si>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</si>
  <si>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</si>
  <si>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</si>
  <si>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</si>
  <si>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</si>
  <si>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</si>
  <si>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</si>
  <si>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</si>
  <si>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</si>
  <si>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</si>
  <si>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</si>
  <si>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</si>
  <si>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</si>
  <si>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</si>
  <si>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</si>
  <si>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</si>
  <si>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</si>
  <si>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</si>
  <si>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</si>
  <si>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</si>
  <si>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</si>
  <si>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</si>
  <si>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</si>
  <si>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</si>
  <si>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</si>
  <si>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</si>
  <si>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</si>
  <si>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</si>
  <si>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</si>
  <si>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</si>
  <si>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</si>
  <si>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</si>
  <si>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</si>
  <si>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</si>
  <si>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</si>
  <si>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</si>
  <si>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</si>
  <si>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</si>
  <si>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</si>
  <si>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</si>
  <si>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</si>
  <si>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</si>
  <si>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</si>
  <si>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</si>
  <si>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</si>
  <si>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</si>
  <si>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</si>
  <si>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</si>
  <si>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</si>
  <si>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</si>
  <si>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</si>
  <si>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</si>
  <si>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</si>
  <si>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</si>
  <si>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</si>
  <si>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</si>
  <si>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</si>
  <si>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</si>
  <si>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</si>
  <si>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</si>
  <si>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</si>
  <si>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</si>
  <si>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</si>
  <si>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</si>
  <si>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</si>
  <si>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</si>
  <si>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</si>
  <si>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</si>
  <si>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</si>
  <si>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</si>
  <si>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</si>
  <si>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</si>
  <si>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</si>
  <si>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</si>
  <si>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</si>
  <si>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</si>
  <si>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</si>
  <si>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</si>
  <si>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</si>
  <si>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</si>
  <si>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</si>
  <si>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</si>
  <si>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</si>
  <si>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</si>
  <si>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</si>
  <si>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</si>
  <si>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</si>
  <si>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</si>
  <si>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</si>
  <si>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</si>
  <si>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</si>
  <si>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</si>
  <si>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</si>
  <si>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</si>
  <si>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</si>
  <si>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</si>
  <si>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</si>
  <si>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</si>
  <si>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</si>
  <si>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</si>
  <si>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</si>
  <si>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</si>
  <si>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</si>
  <si>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</si>
  <si>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</si>
  <si>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</si>
  <si>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</si>
  <si>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</si>
  <si>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</si>
  <si>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</si>
  <si>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</si>
  <si>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</si>
  <si>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</si>
  <si>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</si>
  <si>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</si>
  <si>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</si>
  <si>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</si>
  <si>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</si>
  <si>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</si>
  <si>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</si>
  <si>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</si>
  <si>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</si>
  <si>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</si>
  <si>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</si>
  <si>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</si>
  <si>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</si>
  <si>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</si>
  <si>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</si>
  <si>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</si>
  <si>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</si>
  <si>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</si>
  <si>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</si>
  <si>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</si>
  <si>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</si>
  <si>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</si>
  <si>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</si>
  <si>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</si>
  <si>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</si>
  <si>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</si>
  <si>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</si>
  <si>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</si>
  <si>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</si>
  <si>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</si>
  <si>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</si>
  <si>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</si>
  <si>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</si>
  <si>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</si>
  <si>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</si>
  <si>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</si>
  <si>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</si>
  <si>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</si>
  <si>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</si>
  <si>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</si>
  <si>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</si>
  <si>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</si>
  <si>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</si>
  <si>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</si>
  <si>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</si>
  <si>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</si>
  <si>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</si>
  <si>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</si>
  <si>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</si>
  <si>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</si>
  <si>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</si>
  <si>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</si>
  <si>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</si>
  <si>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</si>
  <si>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</si>
  <si>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</si>
  <si>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</si>
  <si>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</si>
  <si>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</si>
  <si>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</si>
  <si>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</si>
  <si>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</si>
  <si>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</si>
  <si>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</si>
  <si>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</si>
  <si>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</si>
  <si>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</si>
  <si>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</si>
  <si>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</si>
  <si>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</si>
  <si>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</si>
  <si>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</si>
  <si>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</si>
  <si>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</si>
  <si>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</si>
  <si>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</si>
  <si>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</si>
  <si>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</si>
  <si>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</si>
  <si>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</si>
  <si>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</si>
  <si>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</si>
  <si>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</si>
  <si>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</si>
  <si>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</si>
  <si>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</si>
  <si>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</si>
  <si>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</si>
  <si>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</si>
  <si>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</si>
  <si>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</si>
  <si>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</si>
  <si>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</si>
  <si>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</si>
  <si>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</si>
  <si>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</si>
  <si>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</si>
  <si>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</si>
  <si>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</si>
  <si>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</si>
  <si>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</si>
  <si>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</si>
  <si>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</si>
  <si>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</si>
  <si>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</si>
  <si>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</si>
  <si>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</si>
  <si>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</si>
  <si>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</si>
  <si>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</si>
  <si>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</si>
  <si>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</si>
  <si>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</si>
  <si>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</si>
  <si>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</si>
  <si>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</si>
  <si>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</si>
  <si>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</si>
  <si>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</si>
  <si>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</si>
  <si>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</si>
  <si>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</si>
  <si>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</si>
  <si>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</si>
  <si>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</si>
  <si>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</si>
  <si>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</si>
  <si>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</si>
  <si>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</si>
  <si>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</si>
  <si>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</si>
  <si>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</si>
  <si>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</si>
  <si>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</si>
  <si>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</si>
  <si>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</si>
  <si>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</si>
  <si>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</si>
  <si>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</si>
  <si>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</si>
  <si>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</si>
  <si>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</si>
  <si>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</si>
  <si>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</si>
  <si>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</si>
  <si>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</si>
  <si>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</si>
  <si>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</si>
  <si>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</si>
  <si>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</si>
  <si>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</si>
  <si>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</si>
  <si>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</si>
  <si>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</si>
  <si>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</si>
  <si>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</si>
  <si>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</si>
  <si>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</si>
  <si>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</si>
  <si>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</si>
  <si>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</si>
  <si>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</si>
  <si>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</si>
  <si>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</si>
  <si>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</si>
  <si>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</si>
  <si>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</si>
  <si>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</si>
  <si>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</si>
  <si>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</si>
  <si>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</si>
  <si>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</si>
  <si>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</si>
  <si>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</si>
  <si>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</si>
  <si>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</si>
  <si>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</si>
  <si>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</si>
  <si>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</si>
  <si>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</si>
  <si>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</si>
  <si>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</si>
  <si>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</si>
  <si>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</si>
  <si>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</si>
  <si>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</si>
  <si>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</si>
  <si>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</si>
  <si>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</si>
  <si>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</si>
  <si>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</si>
  <si>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</si>
  <si>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</si>
  <si>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</si>
  <si>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</si>
  <si>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</si>
  <si>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</si>
  <si>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</si>
  <si>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</si>
  <si>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</si>
  <si>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</si>
  <si>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</si>
  <si>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</si>
  <si>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</si>
  <si>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</si>
  <si>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</si>
  <si>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</si>
  <si>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</si>
  <si>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</si>
  <si>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</si>
  <si>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</si>
  <si>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</si>
  <si>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</si>
  <si>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</si>
  <si>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</si>
  <si>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</si>
  <si>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</si>
  <si>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</si>
  <si>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</si>
  <si>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</si>
  <si>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</si>
  <si>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</si>
  <si>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</si>
  <si>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</si>
  <si>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</si>
  <si>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</si>
  <si>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</si>
  <si>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</si>
  <si>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</si>
  <si>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</si>
  <si>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</si>
  <si>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</si>
  <si>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</si>
  <si>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</si>
  <si>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</si>
  <si>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</si>
  <si>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</si>
  <si>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</si>
  <si>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</si>
  <si>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</si>
  <si>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</si>
  <si>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</si>
  <si>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</si>
  <si>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</si>
  <si>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</si>
  <si>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</si>
  <si>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</si>
  <si>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</si>
  <si>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</si>
  <si>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</si>
  <si>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</si>
  <si>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</si>
  <si>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</si>
  <si>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</si>
  <si>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</si>
  <si>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</si>
  <si>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</si>
  <si>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</si>
  <si>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</si>
  <si>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</si>
  <si>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</si>
  <si>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</si>
  <si>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</si>
  <si>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</si>
  <si>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</si>
  <si>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</si>
  <si>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</si>
  <si>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</si>
  <si>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</si>
  <si>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</si>
  <si>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</si>
  <si>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</si>
  <si>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</si>
  <si>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</si>
  <si>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</si>
  <si>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</si>
  <si>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</si>
  <si>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</si>
  <si>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</si>
  <si>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</si>
  <si>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</si>
  <si>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</si>
  <si>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</si>
  <si>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</si>
  <si>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</si>
  <si>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</si>
  <si>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</si>
  <si>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</si>
  <si>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</si>
  <si>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</si>
  <si>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</si>
  <si>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</si>
  <si>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</si>
  <si>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</si>
  <si>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</si>
  <si>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</si>
  <si>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</si>
  <si>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</si>
  <si>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</si>
  <si>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</si>
  <si>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</si>
  <si>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</si>
  <si>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</si>
  <si>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</si>
  <si>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</si>
  <si>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</si>
  <si>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</si>
  <si>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</si>
  <si>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</si>
  <si>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</si>
  <si>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</si>
  <si>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</si>
  <si>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</si>
  <si>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</si>
  <si>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</si>
  <si>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</si>
  <si>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</si>
  <si>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</si>
  <si>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</si>
  <si>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</si>
  <si>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</si>
  <si>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</si>
  <si>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</si>
  <si>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</si>
  <si>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</si>
  <si>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</si>
  <si>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</si>
  <si>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</si>
  <si>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</si>
  <si>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</si>
  <si>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</si>
  <si>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</si>
  <si>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</si>
  <si>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</si>
  <si>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</si>
  <si>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</si>
  <si>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</si>
  <si>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</si>
  <si>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</si>
  <si>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</si>
  <si>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</si>
  <si>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</si>
  <si>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</si>
  <si>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</si>
  <si>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</si>
  <si>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</si>
  <si>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</si>
  <si>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</si>
  <si>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</si>
  <si>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</si>
  <si>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</si>
  <si>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</si>
  <si>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</si>
  <si>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</si>
  <si>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</si>
  <si>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</si>
  <si>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</si>
  <si>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</si>
  <si>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</si>
  <si>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</si>
  <si>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</si>
  <si>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</si>
  <si>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</si>
  <si>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</si>
  <si>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</si>
  <si>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</si>
  <si>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</si>
  <si>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</si>
  <si>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</si>
  <si>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</si>
  <si>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</si>
  <si>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</si>
  <si>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</si>
  <si>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</si>
  <si>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</si>
  <si>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</si>
  <si>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</si>
  <si>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</si>
  <si>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</si>
  <si>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</si>
  <si>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</si>
  <si>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</si>
  <si>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</si>
  <si>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</si>
  <si>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</si>
  <si>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</si>
  <si>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</si>
  <si>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</si>
  <si>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</si>
  <si>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</si>
  <si>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</si>
  <si>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</si>
  <si>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</si>
  <si>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</si>
  <si>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</si>
  <si>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</si>
  <si>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</si>
  <si>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</si>
  <si>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</si>
  <si>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</si>
  <si>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</si>
  <si>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</si>
  <si>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</si>
  <si>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</si>
  <si>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</si>
  <si>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</si>
  <si>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</si>
  <si>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</si>
  <si>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</si>
  <si>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</si>
  <si>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</si>
  <si>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</si>
  <si>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</si>
  <si>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</si>
  <si>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</si>
  <si>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</si>
  <si>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</si>
  <si>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</si>
  <si>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</si>
  <si>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</si>
  <si>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</si>
  <si>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</si>
  <si>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</si>
  <si>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</si>
  <si>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</si>
  <si>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</si>
  <si>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</si>
  <si>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</si>
  <si>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</si>
  <si>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</si>
  <si>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</si>
  <si>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</si>
  <si>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</si>
  <si>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</si>
  <si>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</si>
  <si>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</si>
  <si>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</si>
  <si>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</si>
  <si>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</si>
  <si>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</si>
  <si>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</si>
  <si>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</si>
  <si>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</si>
  <si>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</si>
  <si>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</si>
  <si>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</si>
  <si>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</si>
  <si>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</si>
  <si>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</si>
  <si>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</si>
  <si>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</si>
  <si>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</si>
  <si>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</si>
  <si>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</si>
  <si>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</si>
  <si>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</si>
  <si>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</si>
  <si>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</si>
  <si>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</si>
  <si>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</si>
  <si>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</si>
  <si>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</si>
  <si>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</si>
  <si>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</si>
  <si>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</si>
  <si>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</si>
  <si>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</si>
  <si>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</si>
  <si>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</si>
  <si>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</si>
  <si>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</si>
  <si>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</si>
  <si>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</si>
  <si>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</si>
  <si>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</si>
  <si>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</si>
  <si>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</si>
  <si>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</si>
  <si>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</si>
  <si>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</si>
  <si>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</si>
  <si>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</si>
  <si>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</si>
  <si>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</si>
  <si>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</si>
  <si>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</si>
  <si>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</si>
  <si>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</si>
  <si>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</si>
  <si>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</si>
  <si>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</si>
  <si>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</si>
  <si>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</si>
  <si>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</si>
  <si>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</si>
  <si>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</si>
  <si>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</si>
  <si>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</si>
  <si>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</si>
  <si>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</si>
  <si>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</si>
  <si>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</si>
  <si>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</si>
  <si>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</si>
  <si>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</si>
  <si>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</si>
  <si>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</si>
  <si>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</si>
  <si>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</si>
  <si>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</si>
  <si>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</si>
  <si>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</si>
  <si>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</si>
  <si>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</si>
  <si>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</si>
  <si>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</si>
  <si>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</si>
  <si>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</si>
  <si>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</si>
  <si>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</si>
  <si>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</si>
  <si>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</si>
  <si>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</si>
  <si>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</si>
  <si>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</si>
  <si>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</si>
  <si>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</si>
  <si>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</si>
  <si>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</si>
  <si>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</si>
  <si>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</si>
  <si>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</si>
  <si>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</si>
  <si>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</si>
  <si>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</si>
  <si>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</si>
  <si>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</si>
  <si>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</si>
  <si>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</si>
  <si>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</si>
  <si>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</si>
  <si>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</si>
  <si>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</si>
  <si>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</si>
  <si>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</si>
  <si>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</si>
  <si>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</si>
  <si>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</si>
  <si>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</si>
  <si>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</si>
  <si>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</si>
  <si>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</si>
  <si>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</si>
  <si>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</si>
  <si>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</si>
  <si>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</si>
  <si>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</si>
  <si>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</si>
  <si>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</si>
  <si>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</si>
  <si>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</si>
  <si>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</si>
  <si>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</si>
  <si>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</si>
  <si>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</si>
  <si>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</si>
  <si>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</si>
  <si>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</si>
  <si>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</si>
  <si>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</si>
  <si>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</si>
  <si>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</si>
  <si>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</si>
  <si>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</si>
  <si>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</si>
  <si>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</si>
  <si>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</si>
  <si>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</si>
  <si>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</si>
  <si>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</si>
  <si>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</si>
  <si>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</si>
  <si>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</si>
  <si>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</si>
  <si>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</si>
  <si>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</si>
  <si>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</si>
  <si>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</si>
  <si>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</si>
  <si>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</si>
  <si>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</si>
  <si>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</si>
  <si>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</si>
  <si>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</si>
  <si>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</si>
  <si>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</si>
  <si>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</si>
  <si>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</si>
  <si>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</si>
  <si>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</si>
  <si>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</si>
  <si>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</si>
  <si>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</si>
  <si>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</si>
  <si>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</si>
  <si>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</si>
  <si>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</si>
  <si>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</si>
  <si>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</si>
  <si>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</si>
  <si>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</si>
  <si>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</si>
  <si>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</si>
  <si>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</si>
  <si>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</si>
  <si>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</si>
  <si>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</si>
  <si>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</si>
  <si>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</si>
  <si>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</si>
  <si>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</si>
  <si>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</si>
  <si>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</si>
  <si>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</si>
  <si>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</si>
  <si>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</si>
  <si>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</si>
  <si>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</si>
  <si>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</si>
  <si>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</si>
  <si>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</si>
  <si>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</si>
  <si>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</si>
  <si>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</si>
  <si>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</si>
  <si>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</si>
  <si>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</si>
  <si>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</si>
  <si>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</si>
  <si>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</si>
  <si>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</si>
  <si>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</si>
  <si>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</si>
  <si>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</si>
  <si>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</si>
  <si>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</si>
  <si>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</si>
  <si>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</si>
  <si>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</si>
  <si>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</si>
  <si>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</si>
  <si>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</si>
  <si>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</si>
  <si>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</si>
  <si>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</si>
  <si>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</si>
  <si>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</si>
  <si>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</si>
  <si>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</si>
  <si>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</si>
  <si>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</si>
  <si>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</si>
  <si>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</si>
  <si>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</si>
  <si>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</si>
  <si>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</si>
  <si>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</si>
  <si>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</si>
  <si>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</si>
  <si>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</si>
  <si>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</si>
  <si>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</si>
  <si>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</si>
  <si>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</si>
  <si>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</si>
  <si>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</si>
  <si>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</si>
  <si>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</si>
  <si>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</si>
  <si>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</si>
  <si>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</si>
  <si>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</si>
  <si>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</si>
  <si>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</si>
  <si>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</si>
  <si>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</si>
  <si>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</si>
  <si>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</si>
  <si>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</si>
  <si>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</si>
  <si>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</si>
  <si>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</si>
  <si>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</si>
  <si>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</si>
  <si>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</si>
  <si>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</si>
  <si>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</si>
  <si>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</si>
  <si>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</si>
  <si>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</si>
  <si>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</si>
  <si>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</si>
  <si>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</si>
  <si>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</si>
  <si>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</si>
  <si>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</si>
  <si>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</si>
  <si>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</si>
  <si>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</si>
  <si>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</si>
  <si>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</si>
  <si>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</si>
  <si>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</si>
  <si>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</si>
  <si>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</si>
  <si>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</si>
  <si>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</si>
  <si>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</si>
  <si>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</si>
  <si>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</si>
  <si>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</si>
  <si>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</si>
  <si>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</si>
  <si>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</si>
  <si>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</si>
  <si>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</si>
  <si>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</si>
  <si>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</si>
  <si>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</si>
  <si>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</si>
  <si>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</si>
  <si>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</si>
  <si>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</si>
  <si>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</si>
  <si>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</si>
  <si>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</si>
  <si>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</si>
  <si>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</si>
  <si>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</si>
  <si>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</si>
  <si>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</si>
  <si>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</si>
  <si>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</si>
  <si>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</si>
  <si>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</si>
  <si>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</si>
  <si>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</si>
  <si>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</si>
  <si>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</si>
  <si>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</si>
  <si>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</si>
  <si>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</si>
  <si>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</si>
  <si>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</si>
  <si>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</si>
  <si>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</si>
  <si>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</si>
  <si>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</si>
  <si>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</si>
  <si>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</si>
  <si>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</si>
  <si>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</si>
  <si>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</si>
  <si>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</si>
  <si>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</si>
  <si>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</si>
  <si>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</si>
  <si>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</si>
  <si>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</si>
  <si>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</si>
  <si>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</si>
  <si>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</si>
  <si>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</si>
  <si>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</si>
  <si>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</si>
  <si>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</si>
  <si>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</si>
  <si>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</si>
  <si>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</si>
  <si>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</si>
  <si>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</si>
  <si>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</si>
  <si>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</si>
  <si>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</si>
  <si>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</si>
  <si>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</si>
  <si>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</si>
  <si>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</si>
  <si>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</si>
  <si>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</si>
  <si>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</si>
  <si>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</si>
  <si>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</si>
  <si>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</si>
  <si>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</si>
  <si>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</si>
  <si>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</si>
  <si>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</si>
  <si>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</si>
  <si>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</si>
  <si>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</si>
  <si>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</si>
  <si>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</si>
  <si>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</si>
  <si>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</si>
  <si>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</si>
  <si>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</si>
  <si>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</si>
  <si>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</si>
  <si>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</si>
  <si>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</si>
  <si>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</si>
  <si>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</si>
  <si>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</si>
  <si>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</si>
  <si>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</si>
  <si>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</si>
  <si>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</si>
  <si>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</si>
  <si>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</si>
  <si>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</si>
  <si>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</si>
  <si>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</si>
  <si>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</si>
  <si>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</si>
  <si>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</si>
  <si>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</si>
  <si>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</si>
  <si>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</si>
  <si>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</si>
  <si>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</si>
  <si>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</si>
  <si>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</si>
  <si>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</si>
  <si>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</si>
  <si>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</si>
  <si>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</si>
  <si>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</si>
  <si>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</si>
  <si>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</si>
  <si>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</si>
  <si>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</si>
  <si>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</si>
  <si>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</si>
  <si>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</si>
  <si>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</si>
  <si>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</si>
  <si>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</si>
  <si>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</si>
  <si>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</si>
  <si>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</si>
  <si>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</si>
  <si>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</si>
  <si>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</si>
  <si>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</si>
  <si>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</si>
  <si>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</si>
  <si>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</si>
  <si>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</si>
  <si>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</si>
  <si>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</si>
  <si>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</si>
  <si>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</si>
  <si>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</si>
  <si>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</si>
  <si>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</si>
  <si>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</si>
  <si>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</si>
  <si>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</si>
  <si>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</si>
  <si>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</si>
  <si>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</si>
  <si>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</si>
  <si>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</si>
  <si>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</si>
  <si>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</si>
  <si>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</si>
  <si>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</si>
  <si>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</si>
  <si>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</si>
  <si>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</si>
  <si>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</si>
  <si>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</si>
  <si>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</si>
  <si>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</si>
  <si>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</si>
  <si>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</si>
  <si>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</si>
  <si>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</si>
  <si>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</si>
  <si>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</si>
  <si>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</si>
  <si>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</si>
  <si>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</si>
  <si>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</si>
  <si>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</si>
  <si>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</si>
  <si>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</si>
  <si>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</si>
  <si>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</si>
  <si>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</si>
  <si>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</si>
  <si>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</si>
  <si>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</si>
  <si>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</si>
  <si>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</si>
  <si>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</si>
  <si>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</si>
  <si>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</si>
  <si>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</si>
  <si>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</si>
  <si>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</si>
  <si>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</si>
  <si>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</si>
  <si>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</si>
  <si>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</si>
  <si>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</si>
  <si>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</si>
  <si>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</si>
  <si>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</si>
  <si>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</si>
  <si>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</si>
  <si>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</si>
  <si>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</si>
  <si>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</si>
  <si>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</si>
  <si>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</si>
  <si>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</si>
  <si>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</si>
  <si>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</si>
  <si>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</si>
  <si>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</si>
  <si>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</si>
  <si>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</si>
  <si>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</si>
  <si>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</si>
  <si>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</si>
  <si>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</si>
  <si>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</si>
  <si>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</si>
  <si>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</si>
  <si>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</si>
  <si>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</si>
  <si>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</si>
  <si>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</si>
  <si>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</si>
  <si>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</si>
  <si>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</si>
  <si>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</si>
  <si>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</si>
  <si>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</si>
  <si>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</si>
  <si>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</si>
  <si>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</si>
  <si>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</si>
  <si>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</si>
  <si>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</si>
  <si>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</si>
  <si>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</si>
  <si>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</si>
  <si>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</si>
  <si>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</si>
  <si>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</si>
  <si>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</si>
  <si>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</si>
  <si>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</si>
  <si>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</si>
  <si>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</si>
  <si>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</si>
  <si>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</si>
  <si>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</si>
  <si>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</si>
  <si>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</si>
  <si>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</si>
  <si>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</si>
  <si>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</si>
  <si>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</si>
  <si>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</si>
  <si>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</si>
  <si>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</si>
  <si>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</si>
  <si>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</si>
  <si>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</si>
  <si>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</si>
  <si>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</si>
  <si>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</si>
  <si>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</si>
  <si>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</si>
  <si>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</si>
  <si>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</si>
  <si>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</si>
  <si>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</si>
  <si>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</si>
  <si>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</si>
  <si>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</si>
  <si>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</si>
  <si>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</si>
  <si>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</si>
  <si>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</si>
  <si>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</si>
  <si>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</si>
  <si>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</si>
  <si>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</si>
  <si>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</si>
  <si>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</si>
  <si>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</si>
  <si>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</si>
  <si>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</si>
  <si>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</si>
  <si>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</si>
  <si>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</si>
  <si>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</si>
  <si>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</si>
  <si>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</si>
  <si>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</si>
  <si>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</si>
  <si>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</si>
  <si>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</si>
  <si>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</si>
  <si>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</si>
  <si>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</si>
  <si>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</si>
  <si>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</si>
  <si>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</si>
  <si>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</si>
  <si>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</si>
  <si>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</si>
  <si>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</si>
  <si>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</si>
  <si>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</si>
  <si>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</si>
  <si>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</si>
  <si>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</si>
  <si>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</si>
  <si>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</si>
  <si>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</si>
  <si>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</si>
  <si>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</si>
  <si>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</si>
  <si>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</si>
  <si>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</si>
  <si>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</si>
  <si>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</si>
  <si>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</si>
  <si>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</si>
  <si>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</si>
  <si>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</si>
  <si>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</si>
  <si>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</si>
  <si>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</si>
  <si>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</si>
  <si>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</si>
  <si>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</si>
  <si>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</si>
  <si>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</si>
  <si>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</si>
  <si>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</si>
  <si>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</si>
  <si>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</si>
  <si>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</si>
  <si>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</si>
  <si>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</si>
  <si>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</si>
  <si>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</si>
  <si>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</si>
  <si>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</si>
  <si>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</si>
  <si>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</si>
  <si>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</si>
  <si>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</si>
  <si>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</si>
  <si>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</si>
  <si>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</si>
  <si>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</si>
  <si>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</si>
  <si>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</si>
  <si>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</si>
  <si>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</si>
  <si>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</si>
  <si>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</si>
  <si>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</si>
  <si>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</si>
  <si>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</si>
  <si>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</si>
  <si>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</si>
  <si>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</si>
  <si>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</si>
  <si>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</si>
  <si>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</si>
  <si>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</si>
  <si>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</si>
  <si>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</si>
  <si>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</si>
  <si>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</si>
  <si>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</si>
  <si>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</si>
  <si>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</si>
  <si>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</si>
  <si>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</si>
  <si>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</si>
  <si>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</si>
  <si>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</si>
  <si>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</si>
  <si>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</si>
  <si>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</si>
  <si>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</si>
  <si>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</si>
  <si>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</si>
  <si>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</si>
  <si>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</si>
  <si>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</si>
  <si>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</si>
  <si>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</si>
  <si>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</si>
  <si>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</si>
  <si>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</si>
  <si>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</si>
  <si>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</si>
  <si>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</si>
  <si>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</si>
  <si>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</si>
  <si>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</si>
  <si>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</si>
  <si>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</si>
  <si>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</si>
  <si>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</si>
  <si>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</si>
  <si>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</si>
  <si>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</si>
  <si>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</si>
  <si>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</si>
  <si>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</si>
  <si>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</si>
  <si>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</si>
  <si>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</si>
  <si>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</si>
  <si>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</si>
  <si>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</si>
  <si>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</si>
  <si>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</si>
  <si>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</si>
  <si>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</si>
  <si>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</si>
  <si>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</si>
  <si>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</si>
  <si>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</si>
  <si>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</si>
  <si>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</si>
  <si>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</si>
  <si>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</si>
  <si>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</si>
  <si>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</si>
  <si>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</si>
  <si>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</si>
  <si>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</si>
  <si>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</si>
  <si>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</si>
  <si>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</si>
  <si>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</si>
  <si>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</si>
  <si>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PCM-20251107-00000832</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</si>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</sst>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A5" sqref="A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305.7397451388897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45968.688171064816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45968.688171064816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45968.688171064816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45968.688171064816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45968.688171064816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45968.688171064816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45968.688171064816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45968.688171064816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45968.688171064816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45968.688171064816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45968.688171064816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45968.688171064816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45968.688171064816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45968.688171064816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45968.688171064816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45968.688171064816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45968.688171064816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45968.688171064816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45968.688171064816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45968.688171064816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45968.688171064816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45968.688171064816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45968.688171064816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45968.688171064816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45968.688171064816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45968.688171064816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45968.688171064816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45968.688171064816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45968.688171064816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45968.688171064816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45968.688171064816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45968.688171064816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45968.688171064816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45968.688171064816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45968.688171064816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45968.688171064816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45968.688171064816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45968.688171064816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45968.688171064816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45968.688171064816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45968.688171064816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45968.688171064816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45968.688171064816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45968.688171064816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45968.688171064816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45968.688171064816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45968.688171064816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45968.688171064816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45968.688171064816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45968.688171064816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45968.688171064816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45968.688171064816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45968.688171064816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45968.688171064816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45968.688171064816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45968.688171064816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45968.688171064816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45968.688171064816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45968.688171064816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45968.688171064816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45968.688171064816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45968.688171064816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45968.688171064816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45968.688171064816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45968.688171064816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45968.688171064816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45968.688171064816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45968.688171064816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45968.688171064816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45968.688171064816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45968.688171064816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45968.688171064816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45968.688171064816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45968.688171064816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45968.688171064816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45968.688171064816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45968.688171064816</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45968.688171064816</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668E85A8-4306-4C9D-B1F6-204B88970A21}"/>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D9" sqref="D9: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143.68833310185437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8.0717361110146157E-2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45968.688171064816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45968.688171064816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45968.688171064816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45968.688171064816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45968.688171064816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45968.688171064816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45968.688171064816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45968.688171064816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45968.688171064816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45968.688171064816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45968.688171064816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45968.688171064816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45968.688171064816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45968.688171064816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45968.688171064816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45968.688171064816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45968.688171064816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45968.688171064816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45968.688171064816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45968.688171064816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45968.688171064816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45968.688171064816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45968.688171064816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45968.688171064816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45968.688171064816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45968.688171064816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45968.688171064816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45968.688171064816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45968.688171064816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45968.688171064816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45968.688171064816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45968.688171064816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45968.688171064816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45968.688171064816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45968.688171064816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45968.688171064816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45968.688171064816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45968.688171064816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45968.688171064816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45968.688171064816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45968.688171064816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45968.688171064816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45968.688171064816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45968.688171064816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45968.688171064816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45968.688171064816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45968.688171064816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45968.688171064816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45968.688171064816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45968.688171064816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45968.688171064816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45968.688171064816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45968.688171064816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45968.688171064816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45968.688171064816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45968.688171064816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45968.688171064816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45968.688171064816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45968.688171064816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45968.688171064816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45968.688171064816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45968.688171064816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45968.688171064816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45968.688171064816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45968.688171064816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45968.688171064816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45968.688171064816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45968.688171064816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45968.688171064816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45968.688171064816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45968.688171064816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45968.688171064816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45968.688171064816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45968.688171064816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45968.688171064816</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45968.688171064816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45968.688171064816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45968.688171064816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45968.688171064816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45968.688171064816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45968.688171064816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45968.688171064816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45968.688171064816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45968.688171064816</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45968.688171064816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45968.688171064816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45968.688171064816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45968.688171064816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45968.688171064816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45968.688171064816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45968.688171064816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45968.688171064816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45968.688171064816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45968.688171064816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45968.688171064816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45968.688171064816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45968.688171064816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45968.688171064816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45968.688171064816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45968.688171064816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45968.688171064816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45968.688171064816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45968.688171064816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45968.688171064816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45968.688171064816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45968.688171064816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45968.688171064816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45968.688171064816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45968.688171064816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45968.688171064816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45968.688171064816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45968.688171064816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45968.688171064816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45968.688171064816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45968.688171064816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45968.688171064816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45968.688171064816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45968.688171064816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45968.688171064816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45968.688171064816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45968.688171064816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45968.688171064816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45968.688171064816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45968.688171064816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45968.688171064816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45968.688171064816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45968.688171064816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45968.688171064816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45968.688171064816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45968.688171064816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45968.688171064816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45968.688171064816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45968.688171064816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45968.688171064816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45968.688171064816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45968.688171064816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45968.688171064816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45968.688171064816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45968.688171064816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45968.688171064816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45968.688171064816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45968.688171064816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45968.688171064816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45968.688171064816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45968.688171064816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45968.688171064816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45968.688171064816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45968.688171064816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45968.688171064816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45968.688171064816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45968.688171064816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45968.688171064816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45968.688171064816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45968.688171064816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45968.688171064816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45968.688171064816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45968.688171064816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45968.688171064816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45968.688171064816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45968.688171064816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45968.688171064816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45968.688171064816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45968.688171064816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45968.688171064816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45968.688171064816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45968.688171064816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45968.688171064816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45968.688171064816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45968.688171064816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45968.688171064816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45968.688171064816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45968.688171064816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45968.688171064816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45968.688171064816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45968.688171064816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45968.688171064816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45968.688171064816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45968.688171064816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45968.688171064816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45968.688171064816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45968.688171064816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45968.688171064816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45968.688171064816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45968.688171064816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45968.688171064816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45968.688171064816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45968.688171064816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45968.688171064816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45968.688171064816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45968.688171064816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45968.688171064816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45968.688171064816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45968.688171064816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45968.688171064816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45968.688171064816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45968.688171064816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45968.688171064816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45968.688171064816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45968.688171064816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45968.688171064816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45968.688171064816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45968.688171064816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45968.688171064816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45968.688171064816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45968.688171064816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45968.688171064816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45968.688171064816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45968.688171064816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45968.688171064816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45968.688171064816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45968.688171064816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45968.688171064816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45968.688171064816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45968.688171064816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45968.688171064816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45968.688171064816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45968.688171064816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45968.688171064816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45968.688171064816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45968.688171064816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45968.688171064816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45968.688171064816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45968.688171064816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45968.688171064816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45968.688171064816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45968.688171064816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45968.688171064816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45968.688171064816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45968.688171064816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45968.688171064816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45968.688171064816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45968.688171064816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45968.688171064816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45968.688171064816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45968.688171064816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45968.688171064816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45968.688171064816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45968.688171064816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45968.688171064816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45968.688171064816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45968.688171064816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45968.688171064816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45968.688171064816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45968.688171064816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45968.688171064816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45968.688171064816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45968.688171064816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45968.688171064816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45968.688171064816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45968.688171064816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45968.688171064816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45968.688171064816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45968.688171064816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45968.688171064816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45968.688171064816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45968.688171064816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45968.688171064816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45968.688171064816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45968.688171064816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45968.688171064816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45968.688171064816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45968.688171064816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45968.688171064816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45968.688171064816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45968.688171064816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45968.688171064816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45968.688171064816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45968.688171064816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45968.688171064816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45968.688171064816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45968.688171064816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45968.688171064816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45968.688171064816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45968.688171064816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45968.688171064816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45968.688171064816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45968.688171064816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45968.688171064816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45968.688171064816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45968.688171064816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45968.688171064816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45968.688171064816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45968.688171064816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45968.688171064816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45968.688171064816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45968.688171064816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45968.688171064816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45968.688171064816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45968.688171064816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45968.688171064816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45968.688171064816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45968.688171064816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45968.688171064816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45968.688171064816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45968.688171064816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45968.688171064816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45968.688171064816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45968.688171064816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45968.688171064816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45968.688171064816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45968.688171064816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45968.688171064816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45968.688171064816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45968.688171064816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45968.688171064816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45968.688171064816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45968.688171064816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45968.688171064816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45968.688171064816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45968.688171064816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45968.688171064816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45968.688171064816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45968.688171064816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45968.688171064816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45968.688171064816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45968.688171064816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45968.688171064816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45968.688171064816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45968.688171064816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45968.688171064816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45968.688171064816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45968.688171064816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45968.688171064816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45968.688171064816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45968.688171064816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45968.688171064816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45968.688171064816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45968.688171064816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45968.688171064816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45968.688171064816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45968.688171064816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45968.688171064816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45968.688171064816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45968.688171064816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45968.688171064816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45968.688171064816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45968.688171064816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45968.688171064816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45968.688171064816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45968.688171064816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45968.688171064816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45968.688171064816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45968.688171064816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45968.688171064816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45968.688171064816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45968.688171064816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45968.688171064816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45968.688171064816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45968.688171064816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45968.688171064816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45968.688171064816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45968.688171064816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45968.688171064816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45968.688171064816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45968.688171064816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45968.688171064816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45968.688171064816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45968.688171064816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45968.688171064816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45968.688171064816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45968.688171064816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45968.688171064816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45968.688171064816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45968.688171064816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45968.688171064816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45968.688171064816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45968.688171064816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45968.688171064816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45968.688171064816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45968.688171064816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45968.688171064816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45968.688171064816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45968.688171064816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45968.688171064816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45968.688171064816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45968.688171064816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45968.688171064816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45968.688171064816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45968.688171064816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45968.688171064816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45968.688171064816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45968.688171064816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45968.688171064816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45968.688171064816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45968.688171064816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45968.688171064816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45968.688171064816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45968.688171064816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45968.688171064816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45968.688171064816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45968.688171064816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45968.688171064816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45968.688171064816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45968.688171064816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45968.688171064816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45968.688171064816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45968.688171064816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45968.688171064816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45968.688171064816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45968.688171064816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45968.688171064816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45968.688171064816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45968.688171064816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45968.688171064816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45968.688171064816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45968.688171064816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45968.688171064816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45968.688171064816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45968.688171064816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45968.688171064816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45968.688171064816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45968.688171064816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45968.688171064816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45968.688171064816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45968.688171064816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45968.688171064816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45968.688171064816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45968.688171064816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45968.688171064816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45968.688171064816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45968.688171064816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45968.688171064816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45968.688171064816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45968.688171064816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45968.688171064816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45968.688171064816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45968.688171064816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45968.688171064816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45968.688171064816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45968.688171064816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45968.688171064816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45968.688171064816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45968.688171064816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45968.688171064816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45968.688171064816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45968.688171064816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45968.688171064816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45968.688171064816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45968.688171064816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45968.688171064816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45968.688171064816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45968.688171064816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45968.688171064816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45968.688171064816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45968.688171064816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45968.688171064816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45968.688171064816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45968.688171064816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45968.688171064816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45968.688171064816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45968.688171064816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45968.688171064816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45968.688171064816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45968.688171064816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45968.688171064816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45968.688171064816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45968.688171064816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45968.688171064816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45968.688171064816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45968.688171064816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45968.688171064816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45968.688171064816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45968.688171064816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45968.688171064816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45968.688171064816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45968.688171064816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45968.688171064816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45968.688171064816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45968.688171064816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45968.688171064816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45968.688171064816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45968.688171064816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45968.688171064816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45968.688171064816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45968.688171064816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45968.688171064816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45968.688171064816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45968.688171064816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45968.688171064816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45968.688171064816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45968.688171064816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45968.688171064816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45968.688171064816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45968.688171064816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45968.688171064816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45968.688171064816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45968.688171064816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45968.688171064816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45968.688171064816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45968.688171064816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45968.688171064816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45968.688171064816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45968.688171064816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45968.688171064816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45968.688171064816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45968.688171064816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45968.688171064816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45968.688171064816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45968.688171064816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45968.688171064816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45968.688171064816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45968.688171064816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45968.688171064816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45968.688171064816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45968.688171064816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45968.688171064816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45968.688171064816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45968.688171064816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45968.688171064816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45968.688171064816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45968.688171064816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45968.688171064816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45968.688171064816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45968.688171064816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45968.688171064816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45968.688171064816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45968.688171064816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45968.688171064816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45968.688171064816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45968.688171064816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45968.688171064816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45968.688171064816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45968.688171064816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45968.688171064816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45968.688171064816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45968.688171064816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45968.688171064816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45968.688171064816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45968.688171064816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45968.688171064816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45968.688171064816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45968.688171064816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45968.688171064816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45968.688171064816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45968.688171064816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45968.688171064816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45968.688171064816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45968.688171064816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45968.688171064816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45968.688171064816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45968.688171064816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45968.688171064816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45968.688171064816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45968.688171064816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45968.688171064816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45968.688171064816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45968.688171064816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45968.688171064816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45968.688171064816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45968.688171064816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45968.688171064816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45968.688171064816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45968.688171064816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45968.688171064816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45968.688171064816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45968.688171064816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45968.688171064816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45968.688171064816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45968.688171064816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45968.688171064816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45968.688171064816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45968.688171064816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45968.688171064816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45968.688171064816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45968.688171064816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45968.688171064816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45968.688171064816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45968.688171064816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45968.688171064816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45968.688171064816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45968.688171064816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45968.688171064816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45968.688171064816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45968.688171064816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45968.688171064816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45968.688171064816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45968.688171064816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45968.688171064816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45968.688171064816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45968.688171064816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45968.688171064816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45968.688171064816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45968.688171064816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45968.688171064816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45968.688171064816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45968.688171064816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45968.688171064816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45968.688171064816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45968.688171064816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45968.688171064816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45968.688171064816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45968.688171064816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45968.688171064816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45968.688171064816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45968.688171064816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45968.688171064816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45968.688171064816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45968.688171064816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45968.688171064816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45968.688171064816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45968.688171064816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45968.688171064816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45968.688171064816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45968.688171064816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45968.688171064816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45968.688171064816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45968.688171064816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45968.688171064816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45968.688171064816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45968.688171064816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45968.688171064816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45968.688171064816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45968.688171064816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45968.688171064816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45968.688171064816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45968.688171064816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45968.688171064816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45968.688171064816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45968.688171064816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45968.688171064816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45968.688171064816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45968.688171064816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45968.688171064816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45968.688171064816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45968.688171064816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45968.688171064816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45968.688171064816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45968.688171064816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45968.688171064816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45968.688171064816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45968.688171064816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45968.688171064816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45968.688171064816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45968.688171064816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45968.688171064816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45968.688171064816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45968.688171064816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45968.688171064816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45968.688171064816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45968.688171064816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45968.688171064816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45968.688171064816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45968.688171064816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45968.688171064816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45968.688171064816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45968.688171064816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45968.688171064816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45968.688171064816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45968.688171064816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45968.688171064816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45968.688171064816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45968.688171064816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45968.688171064816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45968.688171064816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45968.688171064816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45968.688171064816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45968.688171064816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45968.688171064816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45968.688171064816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45968.688171064816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45968.688171064816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45968.688171064816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45968.688171064816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45968.688171064816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45968.688171064816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45968.688171064816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45968.688171064816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45968.688171064816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45968.688171064816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45968.688171064816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45968.688171064816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45968.688171064816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45968.688171064816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45968.688171064816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45968.688171064816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45968.688171064816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45968.688171064816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45968.688171064816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45968.688171064816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45968.688171064816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45968.688171064816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45968.688171064816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45968.688171064816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45968.688171064816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45968.688171064816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45968.688171064816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45968.688171064816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45968.688171064816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45968.688171064816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45968.688171064816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45968.688171064816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45968.688171064816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45968.688171064816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45968.688171064816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45968.688171064816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45968.688171064816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45968.688171064816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45968.688171064816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45968.688171064816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45968.688171064816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45968.688171064816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45968.688171064816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45968.688171064816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45968.688171064816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45968.688171064816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45968.688171064816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45968.688171064816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45968.688171064816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45968.688171064816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45968.688171064816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45968.688171064816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45968.688171064816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45968.688171064816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45968.688171064816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45968.688171064816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45968.688171064816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45968.688171064816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45968.688171064816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45968.688171064816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45968.688171064816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45968.688171064816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45968.688171064816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45968.688171064816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45968.688171064816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45968.688171064816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45968.688171064816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45968.688171064816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45968.688171064816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45968.688171064816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45968.688171064816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45968.688171064816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45968.688171064816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45968.688171064816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45968.688171064816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45968.688171064816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45968.688171064816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45968.688171064816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45968.688171064816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45968.688171064816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45968.688171064816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45968.688171064816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45968.688171064816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45968.688171064816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45968.688171064816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45968.688171064816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45968.688171064816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45968.688171064816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45968.688171064816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45968.688171064816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45968.688171064816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45968.688171064816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45968.688171064816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45968.688171064816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45968.688171064816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45968.688171064816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45968.688171064816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45968.688171064816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45968.688171064816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45968.688171064816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45968.688171064816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45968.688171064816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45968.688171064816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45968.688171064816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45968.688171064816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45968.688171064816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45968.688171064816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45968.688171064816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45968.688171064816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45968.688171064816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45968.688171064816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45968.688171064816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45968.688171064816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45968.688171064816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45968.688171064816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45968.688171064816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45968.688171064816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45968.688171064816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45968.688171064816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45968.688171064816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45968.688171064816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45968.688171064816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45968.688171064816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45968.688171064816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45968.688171064816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45968.688171064816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45968.688171064816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45968.688171064816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45968.688171064816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45968.688171064816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45968.688171064816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45968.688171064816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45968.688171064816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45968.688171064816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45968.688171064816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45968.688171064816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45968.688171064816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45968.688171064816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45968.688171064816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45968.688171064816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45968.688171064816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45968.688171064816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45968.688171064816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45968.688171064816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45968.688171064816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45968.688171064816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45968.688171064816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45968.688171064816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45968.688171064816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45968.688171064816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45968.688171064816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45968.688171064816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45968.688171064816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45968.688171064816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45968.688171064816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45968.688171064816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45968.688171064816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45968.688171064816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45968.688171064816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45968.688171064816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45968.688171064816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45968.688171064816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45968.688171064816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45968.688171064816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45968.688171064816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45968.688171064816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45968.688171064816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45968.688171064816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45968.688171064816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45968.688171064816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45968.688171064816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45968.688171064816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45968.688171064816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45968.688171064816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45968.688171064816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45968.688171064816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45968.688171064816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45968.688171064816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45968.688171064816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45968.688171064816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45968.688171064816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45968.688171064816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45968.688171064816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45968.688171064816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45968.688171064816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45968.688171064816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45968.688171064816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45968.688171064816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45968.688171064816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45968.688171064816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45968.688171064816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45968.688171064816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45968.688171064816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45968.688171064816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45968.688171064816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45968.688171064816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45968.688171064816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45968.688171064816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45968.688171064816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45968.688171064816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45968.688171064816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45968.688171064816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45968.688171064816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45968.688171064816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45968.688171064816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45968.688171064816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45968.688171064816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45968.688171064816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45968.688171064816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45968.688171064816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45968.688171064816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45968.688171064816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45968.688171064816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45968.688171064816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45968.688171064816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45968.688171064816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45968.688171064816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45968.688171064816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45968.688171064816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45968.688171064816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45968.688171064816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45968.688171064816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45968.688171064816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45968.688171064816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45968.688171064816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45968.688171064816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45968.688171064816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45968.688171064816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45968.688171064816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45968.688171064816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45968.688171064816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45968.688171064816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45968.688171064816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45968.688171064816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45968.688171064816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45968.688171064816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45968.688171064816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45968.688171064816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45968.688171064816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45968.688171064816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45968.688171064816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45968.688171064816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45968.688171064816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45968.688171064816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45968.688171064816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45968.688171064816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45968.688171064816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45968.688171064816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45968.688171064816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45968.688171064816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45968.688171064816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45968.688171064816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45968.688171064816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45968.688171064816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45968.688171064816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45968.688171064816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45968.688171064816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45968.688171064816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45968.688171064816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45968.688171064816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45968.688171064816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45968.688171064816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45968.688171064816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45968.688171064816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45968.688171064816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45968.688171064816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45968.688171064816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45968.688171064816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45968.688171064816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45968.688171064816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45968.688171064816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45968.688171064816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45968.688171064816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45968.688171064816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45968.688171064816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45968.688171064816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45968.688171064816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45968.688171064816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45968.688171064816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45968.688171064816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45968.688171064816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45968.688171064816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45968.688171064816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45968.688171064816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45968.688171064816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45968.688171064816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45968.688171064816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45968.688171064816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45968.688171064816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45968.688171064816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45968.688171064816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45968.688171064816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45968.688171064816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45968.688171064816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45968.688171064816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45968.688171064816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45968.688171064816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45968.688171064816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45968.688171064816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45968.688171064816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45968.688171064816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45968.688171064816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45968.688171064816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45968.688171064816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45968.688171064816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45968.688171064816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45968.688171064816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45968.688171064816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45968.688171064816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45968.688171064816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45968.688171064816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45968.688171064816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45968.688171064816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45968.688171064816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45968.688171064816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45968.688171064816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45968.688171064816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45968.688171064816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45968.688171064816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45968.688171064816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45968.688171064816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45968.688171064816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45968.688171064816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45968.688171064816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45968.688171064816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45968.688171064816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45968.688171064816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45968.688171064816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45968.688171064816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45968.688171064816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45968.688171064816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45968.688171064816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45968.688171064816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45968.688171064816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45968.688171064816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45968.688171064816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45968.688171064816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45968.688171064816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45968.688171064816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45968.688171064816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45968.688171064816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45968.688171064816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45968.688171064816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45968.688171064816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45968.688171064816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45968.688171064816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45968.688171064816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45968.688171064816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45968.688171064816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45968.688171064816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45968.688171064816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45968.688171064816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45968.688171064816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45968.688171064816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45968.688171064816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45968.688171064816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45968.688171064816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45968.688171064816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45968.688171064816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45968.688171064816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45968.688171064816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45968.688171064816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45968.688171064816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45968.688171064816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45968.688171064816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45968.688171064816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45968.688171064816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45968.688171064816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45968.688171064816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45968.688171064816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45968.688171064816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45968.688171064816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45968.688171064816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45968.688171064816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45968.688171064816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45968.688171064816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45968.688171064816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45968.688171064816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45968.688171064816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45968.688171064816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45968.688171064816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45968.688171064816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45968.688171064816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45968.688171064816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45968.688171064816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45968.688171064816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45968.688171064816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45968.688171064816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45968.688171064816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45968.688171064816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45968.688171064816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45968.688171064816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45968.688171064816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45968.688171064816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45968.688171064816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45968.688171064816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45968.688171064816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45968.688171064816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45968.688171064816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45968.688171064816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45968.688171064816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45968.688171064816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45968.688171064816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45968.688171064816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45968.688171064816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45968.688171064816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45968.688171064816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45968.688171064816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45968.688171064816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45968.688171064816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45968.688171064816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45968.688171064816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45968.688171064816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45968.688171064816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45968.688171064816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45968.688171064816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45968.688171064816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45968.688171064816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45968.688171064816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45968.688171064816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45968.688171064816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45968.688171064816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45968.688171064816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45968.688171064816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45968.688171064816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45968.688171064816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45968.688171064816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45968.688171064816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45968.688171064816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45968.688171064816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45968.688171064816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45968.688171064816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45968.688171064816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45968.688171064816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45968.688171064816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45968.688171064816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45968.688171064816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45968.688171064816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45968.688171064816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45968.688171064816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45968.688171064816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45968.688171064816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45968.688171064816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45968.688171064816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45968.688171064816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45968.688171064816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45968.688171064816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45968.688171064816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45968.688171064816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45968.688171064816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45968.688171064816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45968.688171064816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45968.688171064816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45968.688171064816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45968.688171064816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45968.688171064816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45968.688171064816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45968.688171064816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45968.688171064816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45968.688171064816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45968.688171064816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45968.688171064816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45968.688171064816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45968.688171064816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45968.688171064816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45968.688171064816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45968.688171064816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45968.688171064816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45968.688171064816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45968.688171064816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45968.688171064816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45968.688171064816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45968.688171064816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45968.688171064816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45968.688171064816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45968.688171064816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265.20745347221964</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36465</v>
      </c>
      <c r="E3" s="95" t="s">
        <v>39021</v>
      </c>
      <c r="F3" s="112">
        <v>45968.62222222222</v>
      </c>
      <c r="G3" s="113">
        <f ca="1">IFERROR(NOW()-F3,"")</f>
        <v>6.5948842595389578E-2</v>
      </c>
      <c r="H3" s="112">
        <v>45968.60833333333</v>
      </c>
      <c r="I3" s="108" t="str">
        <f>IFERROR(VLOOKUP(D3,DB!A:F,6,0),"")</f>
        <v>Generator-SG</v>
      </c>
      <c r="J3" s="150">
        <f>IFERROR(VLOOKUP(D3,DB!A:G,7,0),"")</f>
        <v>0</v>
      </c>
      <c r="K3" s="114" t="s">
        <v>39112</v>
      </c>
      <c r="L3" s="110" t="str">
        <f>IFERROR(VLOOKUP(D3,DB!A:I,9,0),"")</f>
        <v>Latis</v>
      </c>
    </row>
    <row r="4" spans="1:16" ht="15" customHeight="1">
      <c r="A4" s="108"/>
      <c r="B4" s="108" t="str">
        <f>IFERROR(VLOOKUP(D4,DB!A:K,11,0),"")</f>
        <v/>
      </c>
      <c r="C4" s="109"/>
      <c r="D4" s="92"/>
      <c r="E4" s="95"/>
      <c r="F4" s="112"/>
      <c r="G4" s="113">
        <f ca="1">IFERROR(NOW()-F4,"")</f>
        <v>45968.688171064816</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45968.688171064816</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45968.688171064816</v>
      </c>
      <c r="H6" s="112"/>
      <c r="I6" s="108" t="str">
        <f>IFERROR(VLOOKUP(D6,DB!A:F,6,0),"")</f>
        <v/>
      </c>
      <c r="J6" s="150" t="str">
        <f>IFERROR(VLOOKUP(D6,DB!A:G,7,0),"")</f>
        <v/>
      </c>
      <c r="K6" s="114"/>
      <c r="L6" s="110" t="str">
        <f>IFERROR(VLOOKUP(D6,DB!A:I,9,0),"")</f>
        <v/>
      </c>
    </row>
    <row r="7" spans="1:16" ht="15" customHeight="1">
      <c r="A7" s="108"/>
      <c r="B7" s="108" t="str">
        <f>IFERROR(VLOOKUP(D7,DB!A:K,11,0),"")</f>
        <v/>
      </c>
      <c r="C7" s="109"/>
      <c r="D7" s="92"/>
      <c r="E7" s="111"/>
      <c r="F7" s="112"/>
      <c r="G7" s="113">
        <f ca="1">IFERROR(NOW()-F7,"")</f>
        <v>45968.688171064816</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45968.688171064816</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45968.688171064816</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45968.688171064816</v>
      </c>
      <c r="H10" s="112"/>
      <c r="I10" s="108" t="str">
        <f>IFERROR(VLOOKUP(D10,DB!A:F,6,0),"")</f>
        <v/>
      </c>
      <c r="J10" s="150"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45968.688171064816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45968.688171064816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45968.688171064816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45968.688171064816</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45968.688171064816</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45968.688171064816</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45968.688171064816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45968.688171064816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45968.688171064816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45968.688171064816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45968.688171064816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45968.688171064816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45968.688171064816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45968.688171064816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45968.688171064816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45968.688171064816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45968.688171064816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45968.688171064816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45968.688171064816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45968.688171064816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45968.688171064816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45968.688171064816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45968.688171064816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45968.688171064816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45968.688171064816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45968.688171064816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45968.688171064816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45968.688171064816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45968.688171064816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45968.688171064816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45968.688171064816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45968.688171064816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45968.688171064816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45968.688171064816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45968.688171064816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45968.688171064816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45968.688171064816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45968.688171064816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45968.688171064816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45968.688171064816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45968.688171064816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45968.688171064816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45968.688171064816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45968.688171064816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45968.688171064816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45968.688171064816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45968.688171064816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45968.688171064816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45968.688171064816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45968.688171064816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45968.688171064816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45968.688171064816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45968.688171064816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45968.688171064816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45968.688171064816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45968.688171064816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45968.688171064816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45968.688171064816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45968.688171064816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45968.688171064816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45968.688171064816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45968.688171064816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45968.688171064816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45968.688171064816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45968.688171064816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45968.688171064816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45968.688171064816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45968.688171064816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45968.688171064816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45968.688171064816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45968.688171064816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45968.688171064816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45968.688171064816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45968.688171064816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45968.688171064816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45968.688171064816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45968.688171064816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45968.688171064816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45968.688171064816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45968.688171064816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45968.688171064816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45968.688171064816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45968.688171064816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45968.688171064816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45968.688171064816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45968.688171064816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45968.688171064816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45968.688171064816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45968.688171064816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45968.688171064816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45968.688171064816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45968.688171064816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45968.688171064816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45968.688171064816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45968.688171064816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45968.688171064816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45968.688171064816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45968.688171064816</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45968.688171064816</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45968.688171064816</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76.856110879627522</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42.499293749999197</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20.027059953703429</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45968.688171064816</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45968.688171064816</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45968.688171064816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45968.688171064816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45968.688171064816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45968.688171064816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45968.688171064816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45968.688171064816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45968.688171064816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45968.688171064816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45968.688171064816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45968.688171064816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45968.688171064816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45968.688171064816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45968.688171064816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45968.688171064816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45968.688171064816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45968.688171064816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45968.688171064816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45968.688171064816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45968.688171064816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45968.688171064816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45968.688171064816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45968.688171064816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45968.688171064816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45968.688171064816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45968.688171064816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45968.688171064816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45968.688171064816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45968.688171064816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45968.688171064816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45968.688171064816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45968.688171064816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45968.688171064816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45968.688171064816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45968.688171064816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45968.688171064816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45968.688171064816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45968.688171064816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45968.688171064816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45968.688171064816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45968.688171064816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45968.688171064816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45968.688171064816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45968.688171064816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45968.688171064816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45968.688171064816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45968.688171064816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45968.688171064816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45968.688171064816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45968.688171064816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45968.688171064816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45968.688171064816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45968.688171064816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45968.688171064816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45968.688171064816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45968.688171064816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45968.688171064816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45968.688171064816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45968.688171064816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45968.688171064816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45968.688171064816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45968.688171064816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45968.688171064816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45968.688171064816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45968.688171064816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45968.688171064816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45968.688171064816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45968.688171064816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45968.688171064816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45968.688171064816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45968.688171064816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45968.688171064816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45968.688171064816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45968.688171064816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45968.688171064816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45968.688171064816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45968.688171064816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45968.688171064816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45968.688171064816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45968.688171064816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45968.688171064816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45968.688171064816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45968.688171064816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45968.688171064816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45968.688171064816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45968.688171064816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45968.688171064816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45968.688171064816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45968.688171064816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45968.688171064816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45968.688171064816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45968.688171064816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45968.688171064816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45968.688171064816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45968.688171064816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45968.688171064816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45968.688171064816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45968.688171064816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45968.688171064816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45968.688171064816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45968.688171064816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45968.688171064816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45968.688171064816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45968.688171064816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45968.688171064816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45968.688171064816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45968.688171064816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45968.688171064816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45968.688171064816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45968.688171064816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45968.688171064816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45968.688171064816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45968.688171064816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45968.688171064816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45968.688171064816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45968.688171064816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45968.688171064816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45968.688171064816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45968.688171064816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45968.688171064816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45968.688171064816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45968.688171064816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45968.688171064816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45968.688171064816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45968.688171064816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45968.688171064816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45968.688171064816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45968.688171064816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45968.688171064816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45968.688171064816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45968.688171064816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45968.688171064816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45968.688171064816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45968.688171064816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45968.688171064816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45968.688171064816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45968.688171064816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45968.688171064816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45968.688171064816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45968.688171064816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45968.688171064816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45968.688171064816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45968.688171064816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45968.688171064816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45968.688171064816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45968.688171064816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45968.688171064816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45968.688171064816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45968.688171064816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45968.688171064816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45968.688171064816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45968.688171064816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45968.688171064816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45968.688171064816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45968.688171064816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45968.688171064816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45968.688171064816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45968.688171064816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45968.688171064816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45968.688171064816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45968.688171064816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45968.688171064816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45968.688171064816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45968.688171064816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45968.688171064816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45968.688171064816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45968.688171064816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45968.688171064816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45968.688171064816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45968.688171064816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45968.688171064816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45968.688171064816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45968.688171064816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45968.688171064816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45968.688171064816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45968.688171064816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45968.688171064816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45968.688171064816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45968.688171064816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45968.688171064816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45968.688171064816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45968.688171064816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45968.688171064816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45968.688171064816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45968.688171064816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45968.688171064816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45968.688171064816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45968.688171064816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45968.688171064816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45968.688171064816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45968.688171064816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45968.688171064816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45968.688171064816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45968.688171064816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45968.688171064816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45968.688171064816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45968.688171064816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45968.688171064816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45968.688171064816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45968.688171064816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45968.688171064816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45968.688171064816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45968.688171064816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45968.688171064816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45968.688171064816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45968.688171064816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45968.688171064816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45968.688171064816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45968.688171064816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45968.688171064816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45968.688171064816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45968.688171064816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45968.688171064816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45968.688171064816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45968.688171064816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45968.688171064816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45968.688171064816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45968.688171064816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45968.688171064816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45968.688171064816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45968.688171064816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45968.688171064816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45968.688171064816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45968.688171064816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45968.688171064816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45968.688171064816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45968.688171064816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45968.688171064816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45968.688171064816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45968.688171064816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45968.688171064816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45968.688171064816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45968.688171064816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45968.688171064816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45968.688171064816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45968.688171064816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45968.688171064816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45968.688171064816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45968.688171064816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45968.688171064816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45968.688171064816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45968.688171064816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45968.688171064816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45968.688171064816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45968.688171064816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45968.688171064816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45968.688171064816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45968.688171064816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45968.688171064816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45968.688171064816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45968.688171064816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45968.688171064816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45968.688171064816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45968.688171064816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45968.688171064816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45968.688171064816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45968.688171064816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45968.688171064816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45968.688171064816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45968.688171064816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45968.688171064816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45968.688171064816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45968.688171064816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45968.688171064816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45968.688171064816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45968.688171064816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45968.688171064816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45968.688171064816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45968.688171064816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45968.688171064816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45968.688171064816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45968.688171064816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45968.688171064816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45968.688171064816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45968.688171064816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45968.688171064816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45968.688171064816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45968.688171064816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45968.688171064816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45968.688171064816</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row r="1246" ht="15"/>
    <row r="1247"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45968.688171064816</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45968.688171064816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45968.688171064816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45968.688171064816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45968.688171064816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45968.688171064816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45968.688171064816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45968.688171064816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45968.688171064816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45968.688171064816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45968.688171064816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45968.688171064816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45968.688171064816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45968.688171064816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45968.688171064816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45968.688171064816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45968.688171064816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45968.688171064816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45968.688171064816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45968.688171064816</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2025-11-07T13:32:39Z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