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45" documentId="13_ncr:1_{F6CB121F-512D-4AA6-A0C1-0FB36C537598}" xr6:coauthVersionLast="47" xr6:coauthVersionMax="47" xr10:uidLastSave="{8B42337F-2BA1-4EB5-8E01-5E69E660DDE6}"/>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B3" i="4"/>
  <c r="B4" i="4"/>
  <c r="B5" i="4"/>
  <c r="B6" i="4"/>
  <c r="B7"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<sst xmlns="http://schemas.openxmlformats.org/spreadsheetml/2006/main" count="180281" uniqueCount="39125">
  <si>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</si>
  <si>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</si>
  <si>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</si>
  <si>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</si>
  <si>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</si>
  <si>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</si>
  <si>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</si>
  <si>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</si>
  <si>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</si>
  <si>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</si>
  <si>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</si>
  <si>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</si>
  <si>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</si>
  <si>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</si>
  <si>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</si>
  <si>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</si>
  <si>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</si>
  <si>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</si>
  <si>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</si>
  <si>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</si>
  <si>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</si>
  <si>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</si>
  <si>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</si>
  <si>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</si>
  <si>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</si>
  <si>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</si>
  <si>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</si>
  <si>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</si>
  <si>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</si>
  <si>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</si>
  <si>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</si>
  <si>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</si>
  <si>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</si>
  <si>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</si>
  <si>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</si>
  <si>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</si>
  <si>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</si>
  <si>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</si>
  <si>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</si>
  <si>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</si>
  <si>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</si>
  <si>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</si>
  <si>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</si>
  <si>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</si>
  <si>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</si>
  <si>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</si>
  <si>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</si>
  <si>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</si>
  <si>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</si>
  <si>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</si>
  <si>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</si>
  <si>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</si>
  <si>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</si>
  <si>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</si>
  <si>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</si>
  <si>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</si>
  <si>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</si>
  <si>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</si>
  <si>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</si>
  <si>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</si>
  <si>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</si>
  <si>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</si>
  <si>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</si>
  <si>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</si>
  <si>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</si>
  <si>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</si>
  <si>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</si>
  <si>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</si>
  <si>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</si>
  <si>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</si>
  <si>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</si>
  <si>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</si>
  <si>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</si>
  <si>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</si>
  <si>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</si>
  <si>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</si>
  <si>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</si>
  <si>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</si>
  <si>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</si>
  <si>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</si>
  <si>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</si>
  <si>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</si>
  <si>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</si>
  <si>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</si>
  <si>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</si>
  <si>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</si>
  <si>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</si>
  <si>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</si>
  <si>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</si>
  <si>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</si>
  <si>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</si>
  <si>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</si>
  <si>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</si>
  <si>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</si>
  <si>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</si>
  <si>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</si>
  <si>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</si>
  <si>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</si>
  <si>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</si>
  <si>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</si>
  <si>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</si>
  <si>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</si>
  <si>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</si>
  <si>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</si>
  <si>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</si>
  <si>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</si>
  <si>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</si>
  <si>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</si>
  <si>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</si>
  <si>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</si>
  <si>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</si>
  <si>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</si>
  <si>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</si>
  <si>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</si>
  <si>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</si>
  <si>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</si>
  <si>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</si>
  <si>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</si>
  <si>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</si>
  <si>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</si>
  <si>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</si>
  <si>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</si>
  <si>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</si>
  <si>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</si>
  <si>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</si>
  <si>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</si>
  <si>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</si>
  <si>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</si>
  <si>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</si>
  <si>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</si>
  <si>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</si>
  <si>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</si>
  <si>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</si>
  <si>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</si>
  <si>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</si>
  <si>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</si>
  <si>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</si>
  <si>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</si>
  <si>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</si>
  <si>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</si>
  <si>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</si>
  <si>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</si>
  <si>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</si>
  <si>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</si>
  <si>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</si>
  <si>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</si>
  <si>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</si>
  <si>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</si>
  <si>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</si>
  <si>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</si>
  <si>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</si>
  <si>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</si>
  <si>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</si>
  <si>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</si>
  <si>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</si>
  <si>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</si>
  <si>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</si>
  <si>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</si>
  <si>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</si>
  <si>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</si>
  <si>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</si>
  <si>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</si>
  <si>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</si>
  <si>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</si>
  <si>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</si>
  <si>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</si>
  <si>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</si>
  <si>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</si>
  <si>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</si>
  <si>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</si>
  <si>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</si>
  <si>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</si>
  <si>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</si>
  <si>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</si>
  <si>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</si>
  <si>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</si>
  <si>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</si>
  <si>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</si>
  <si>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</si>
  <si>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</si>
  <si>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</si>
  <si>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</si>
  <si>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</si>
  <si>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</si>
  <si>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</si>
  <si>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</si>
  <si>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</si>
  <si>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</si>
  <si>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</si>
  <si>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</si>
  <si>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</si>
  <si>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</si>
  <si>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</si>
  <si>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</si>
  <si>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</si>
  <si>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</si>
  <si>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</si>
  <si>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</si>
  <si>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</si>
  <si>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</si>
  <si>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</si>
  <si>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</si>
  <si>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</si>
  <si>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</si>
  <si>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</si>
  <si>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</si>
  <si>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</si>
  <si>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</si>
  <si>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</si>
  <si>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</si>
  <si>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</si>
  <si>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</si>
  <si>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</si>
  <si>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</si>
  <si>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</si>
  <si>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</si>
  <si>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</si>
  <si>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</si>
  <si>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</si>
  <si>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</si>
  <si>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</si>
  <si>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</si>
  <si>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</si>
  <si>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</si>
  <si>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</si>
  <si>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</si>
  <si>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</si>
  <si>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</si>
  <si>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</si>
  <si>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</si>
  <si>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</si>
  <si>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</si>
  <si>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</si>
  <si>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</si>
  <si>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</si>
  <si>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</si>
  <si>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</si>
  <si>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</si>
  <si>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</si>
  <si>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</si>
  <si>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</si>
  <si>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</si>
  <si>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</si>
  <si>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</si>
  <si>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</si>
  <si>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</si>
  <si>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</si>
  <si>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</si>
  <si>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</si>
  <si>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</si>
  <si>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</si>
  <si>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</si>
  <si>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</si>
  <si>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</si>
  <si>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</si>
  <si>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</si>
  <si>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</si>
  <si>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</si>
  <si>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</si>
  <si>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</si>
  <si>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</si>
  <si>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</si>
  <si>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</si>
  <si>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</si>
  <si>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</si>
  <si>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</si>
  <si>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</si>
  <si>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</si>
  <si>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</si>
  <si>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</si>
  <si>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</si>
  <si>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</si>
  <si>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</si>
  <si>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</si>
  <si>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</si>
  <si>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</si>
  <si>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</si>
  <si>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</si>
  <si>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</si>
  <si>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</si>
  <si>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</si>
  <si>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</si>
  <si>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</si>
  <si>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</si>
  <si>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</si>
  <si>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</si>
  <si>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</si>
  <si>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</si>
  <si>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</si>
  <si>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</si>
  <si>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</si>
  <si>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</si>
  <si>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</si>
  <si>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</si>
  <si>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</si>
  <si>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</si>
  <si>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</si>
  <si>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</si>
  <si>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</si>
  <si>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</si>
  <si>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</si>
  <si>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</si>
  <si>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</si>
  <si>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</si>
  <si>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</si>
  <si>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</si>
  <si>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</si>
  <si>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</si>
  <si>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</si>
  <si>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</si>
  <si>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</si>
  <si>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</si>
  <si>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</si>
  <si>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</si>
  <si>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</si>
  <si>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</si>
  <si>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</si>
  <si>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</si>
  <si>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</si>
  <si>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</si>
  <si>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</si>
  <si>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</si>
  <si>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</si>
  <si>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</si>
  <si>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</si>
  <si>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</si>
  <si>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</si>
  <si>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</si>
  <si>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</si>
  <si>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</si>
  <si>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</si>
  <si>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</si>
  <si>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</si>
  <si>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</si>
  <si>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</si>
  <si>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</si>
  <si>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</si>
  <si>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</si>
  <si>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</si>
  <si>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</si>
  <si>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</si>
  <si>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</si>
  <si>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</si>
  <si>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</si>
  <si>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</si>
  <si>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</si>
  <si>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</si>
  <si>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</si>
  <si>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</si>
  <si>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</si>
  <si>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</si>
  <si>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</si>
  <si>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</si>
  <si>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</si>
  <si>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</si>
  <si>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</si>
  <si>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</si>
  <si>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</si>
  <si>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</si>
  <si>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</si>
  <si>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</si>
  <si>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</si>
  <si>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</si>
  <si>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</si>
  <si>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</si>
  <si>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</si>
  <si>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</si>
  <si>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</si>
  <si>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</si>
  <si>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</si>
  <si>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</si>
  <si>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</si>
  <si>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</si>
  <si>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</si>
  <si>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</si>
  <si>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</si>
  <si>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</si>
  <si>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</si>
  <si>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</si>
  <si>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</si>
  <si>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</si>
  <si>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</si>
  <si>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</si>
  <si>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</si>
  <si>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</si>
  <si>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</si>
  <si>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</si>
  <si>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</si>
  <si>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</si>
  <si>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</si>
  <si>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</si>
  <si>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</si>
  <si>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</si>
  <si>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</si>
  <si>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</si>
  <si>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</si>
  <si>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</si>
  <si>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</si>
  <si>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</si>
  <si>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</si>
  <si>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</si>
  <si>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</si>
  <si>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</si>
  <si>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</si>
  <si>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</si>
  <si>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</si>
  <si>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</si>
  <si>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</si>
  <si>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</si>
  <si>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</si>
  <si>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</si>
  <si>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</si>
  <si>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</si>
  <si>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</si>
  <si>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</si>
  <si>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</si>
  <si>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</si>
  <si>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</si>
  <si>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</si>
  <si>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</si>
  <si>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</si>
  <si>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</si>
  <si>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</si>
  <si>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</si>
  <si>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</si>
  <si>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</si>
  <si>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</si>
  <si>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</si>
  <si>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</si>
  <si>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</si>
  <si>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</si>
  <si>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</si>
  <si>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</si>
  <si>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</si>
  <si>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</si>
  <si>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</si>
  <si>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</si>
  <si>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</si>
  <si>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</si>
  <si>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</si>
  <si>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</si>
  <si>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</si>
  <si>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</si>
  <si>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</si>
  <si>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</si>
  <si>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</si>
  <si>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</si>
  <si>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</si>
  <si>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</si>
  <si>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</si>
  <si>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</si>
  <si>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</si>
  <si>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</si>
  <si>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</si>
  <si>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</si>
  <si>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</si>
  <si>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</si>
  <si>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</si>
  <si>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</si>
  <si>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</si>
  <si>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</si>
  <si>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</si>
  <si>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</si>
  <si>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</si>
  <si>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</si>
  <si>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</si>
  <si>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</si>
  <si>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</si>
  <si>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</si>
  <si>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</si>
  <si>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</si>
  <si>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</si>
  <si>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</si>
  <si>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</si>
  <si>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</si>
  <si>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</si>
  <si>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</si>
  <si>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</si>
  <si>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</si>
  <si>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</si>
  <si>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</si>
  <si>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</si>
  <si>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</si>
  <si>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</si>
  <si>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</si>
  <si>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</si>
  <si>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</si>
  <si>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</si>
  <si>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</si>
  <si>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</si>
  <si>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</si>
  <si>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</si>
  <si>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</si>
  <si>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</si>
  <si>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</si>
  <si>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</si>
  <si>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</si>
  <si>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</si>
  <si>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</si>
  <si>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</si>
  <si>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</si>
  <si>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</si>
  <si>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</si>
  <si>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</si>
  <si>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</si>
  <si>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</si>
  <si>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</si>
  <si>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</si>
  <si>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</si>
  <si>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</si>
  <si>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</si>
  <si>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</si>
  <si>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</si>
  <si>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</si>
  <si>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</si>
  <si>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</si>
  <si>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</si>
  <si>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</si>
  <si>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</si>
  <si>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</si>
  <si>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</si>
  <si>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</si>
  <si>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</si>
  <si>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</si>
  <si>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</si>
  <si>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</si>
  <si>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</si>
  <si>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</si>
  <si>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</si>
  <si>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</si>
  <si>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</si>
  <si>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</si>
  <si>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</si>
  <si>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</si>
  <si>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</si>
  <si>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</si>
  <si>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</si>
  <si>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</si>
  <si>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</si>
  <si>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</si>
  <si>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</si>
  <si>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</si>
  <si>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</si>
  <si>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</si>
  <si>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</si>
  <si>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</si>
  <si>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</si>
  <si>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</si>
  <si>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</si>
  <si>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</si>
  <si>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</si>
  <si>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</si>
  <si>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</si>
  <si>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</si>
  <si>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</si>
  <si>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</si>
  <si>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</si>
  <si>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</si>
  <si>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</si>
  <si>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</si>
  <si>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</si>
  <si>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</si>
  <si>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</si>
  <si>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</si>
  <si>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</si>
  <si>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</si>
  <si>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</si>
  <si>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</si>
  <si>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</si>
  <si>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</si>
  <si>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</si>
  <si>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</si>
  <si>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</si>
  <si>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</si>
  <si>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</si>
  <si>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</si>
  <si>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</si>
  <si>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</si>
  <si>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</si>
  <si>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</si>
  <si>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</si>
  <si>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</si>
  <si>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</si>
  <si>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</si>
  <si>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</si>
  <si>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</si>
  <si>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</si>
  <si>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</si>
  <si>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</si>
  <si>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</si>
  <si>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</si>
  <si>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</si>
  <si>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</si>
  <si>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</si>
  <si>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</si>
  <si>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</si>
  <si>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</si>
  <si>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</si>
  <si>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</si>
  <si>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</si>
  <si>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</si>
  <si>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</si>
  <si>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</si>
  <si>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</si>
  <si>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</si>
  <si>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</si>
  <si>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</si>
  <si>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</si>
  <si>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</si>
  <si>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</si>
  <si>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</si>
  <si>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</si>
  <si>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</si>
  <si>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</si>
  <si>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</si>
  <si>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</si>
  <si>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</si>
  <si>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</si>
  <si>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</si>
  <si>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</si>
  <si>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</si>
  <si>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</si>
  <si>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</si>
  <si>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</si>
  <si>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</si>
  <si>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</si>
  <si>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</si>
  <si>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</si>
  <si>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</si>
  <si>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</si>
  <si>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</si>
  <si>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</si>
  <si>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</si>
  <si>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</si>
  <si>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</si>
  <si>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</si>
  <si>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</si>
  <si>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</si>
  <si>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</si>
  <si>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</si>
  <si>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</si>
  <si>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</si>
  <si>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</si>
  <si>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</si>
  <si>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</si>
  <si>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</si>
  <si>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</si>
  <si>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</si>
  <si>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</si>
  <si>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</si>
  <si>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</si>
  <si>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</si>
  <si>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</si>
  <si>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</si>
  <si>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</si>
  <si>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</si>
  <si>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</si>
  <si>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</si>
  <si>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</si>
  <si>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</si>
  <si>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</si>
  <si>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</si>
  <si>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</si>
  <si>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</si>
  <si>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</si>
  <si>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</si>
  <si>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</si>
  <si>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</si>
  <si>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</si>
  <si>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</si>
  <si>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</si>
  <si>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</si>
  <si>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</si>
  <si>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</si>
  <si>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</si>
  <si>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</si>
  <si>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</si>
  <si>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</si>
  <si>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</si>
  <si>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</si>
  <si>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</si>
  <si>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</si>
  <si>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</si>
  <si>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</si>
  <si>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</si>
  <si>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</si>
  <si>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</si>
  <si>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</si>
  <si>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</si>
  <si>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</si>
  <si>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</si>
  <si>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</si>
  <si>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</si>
  <si>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</si>
  <si>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</si>
  <si>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</si>
  <si>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</si>
  <si>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</si>
  <si>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</si>
  <si>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</si>
  <si>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</si>
  <si>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</si>
  <si>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</si>
  <si>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</si>
  <si>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</si>
  <si>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</si>
  <si>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</si>
  <si>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</si>
  <si>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</si>
  <si>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</si>
  <si>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</si>
  <si>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</si>
  <si>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</si>
  <si>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</si>
  <si>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</si>
  <si>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</si>
  <si>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</si>
  <si>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</si>
  <si>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</si>
  <si>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</si>
  <si>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</si>
  <si>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</si>
  <si>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</si>
  <si>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</si>
  <si>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</si>
  <si>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</si>
  <si>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</si>
  <si>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</si>
  <si>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</si>
  <si>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</si>
  <si>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</si>
  <si>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</si>
  <si>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</si>
  <si>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</si>
  <si>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</si>
  <si>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</si>
  <si>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</si>
  <si>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</si>
  <si>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</si>
  <si>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</si>
  <si>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</si>
  <si>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</si>
  <si>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</si>
  <si>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</si>
  <si>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</si>
  <si>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</si>
  <si>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</si>
  <si>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</si>
  <si>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</si>
  <si>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</si>
  <si>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</si>
  <si>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</si>
  <si>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</si>
  <si>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</si>
  <si>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</si>
  <si>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</si>
  <si>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</si>
  <si>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</si>
  <si>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</si>
  <si>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</si>
  <si>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</si>
  <si>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</si>
  <si>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</si>
  <si>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</si>
  <si>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</si>
  <si>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</si>
  <si>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</si>
  <si>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</si>
  <si>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</si>
  <si>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</si>
  <si>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</si>
  <si>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</si>
  <si>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</si>
  <si>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</si>
  <si>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</si>
  <si>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</si>
  <si>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</si>
  <si>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</si>
  <si>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</si>
  <si>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</si>
  <si>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</si>
  <si>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</si>
  <si>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</si>
  <si>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</si>
  <si>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</si>
  <si>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</si>
  <si>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</si>
  <si>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</si>
  <si>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</si>
  <si>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</si>
  <si>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</si>
  <si>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</si>
  <si>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</si>
  <si>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</si>
  <si>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</si>
  <si>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</si>
  <si>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</si>
  <si>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</si>
  <si>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</si>
  <si>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</si>
  <si>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</si>
  <si>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</si>
  <si>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</si>
  <si>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</si>
  <si>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</si>
  <si>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</si>
  <si>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</si>
  <si>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</si>
  <si>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</si>
  <si>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</si>
  <si>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</si>
  <si>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</si>
  <si>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</si>
  <si>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</si>
  <si>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</si>
  <si>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</si>
  <si>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</si>
  <si>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</si>
  <si>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</si>
  <si>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</si>
  <si>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</si>
  <si>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</si>
  <si>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</si>
  <si>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</si>
  <si>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</si>
  <si>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</si>
  <si>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</si>
  <si>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</si>
  <si>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</si>
  <si>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</si>
  <si>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</si>
  <si>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</si>
  <si>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</si>
  <si>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</si>
  <si>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</si>
  <si>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</si>
  <si>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</si>
  <si>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</si>
  <si>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</si>
  <si>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</si>
  <si>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</si>
  <si>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</si>
  <si>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</si>
  <si>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</si>
  <si>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</si>
  <si>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</si>
  <si>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</si>
  <si>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</si>
  <si>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</si>
  <si>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</si>
  <si>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</si>
  <si>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</si>
  <si>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</si>
  <si>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</si>
  <si>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</si>
  <si>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</si>
  <si>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</si>
  <si>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</si>
  <si>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</si>
  <si>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</si>
  <si>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</si>
  <si>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</si>
  <si>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</si>
  <si>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</si>
  <si>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</si>
  <si>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</si>
  <si>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</si>
  <si>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</si>
  <si>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</si>
  <si>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</si>
  <si>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</si>
  <si>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</si>
  <si>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</si>
  <si>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</si>
  <si>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</si>
  <si>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</si>
  <si>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</si>
  <si>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</si>
  <si>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</si>
  <si>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</si>
  <si>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</si>
  <si>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</si>
  <si>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</si>
  <si>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</si>
  <si>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</si>
  <si>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</si>
  <si>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</si>
  <si>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</si>
  <si>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</si>
  <si>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</si>
  <si>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</si>
  <si>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</si>
  <si>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</si>
  <si>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</si>
  <si>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</si>
  <si>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</si>
  <si>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</si>
  <si>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</si>
  <si>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</si>
  <si>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</si>
  <si>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</si>
  <si>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</si>
  <si>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</si>
  <si>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</si>
  <si>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</si>
  <si>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</si>
  <si>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</si>
  <si>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</si>
  <si>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</si>
  <si>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</si>
  <si>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</si>
  <si>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</si>
  <si>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</si>
  <si>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</si>
  <si>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</si>
  <si>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</si>
  <si>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</si>
  <si>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</si>
  <si>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</si>
  <si>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</si>
  <si>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</si>
  <si>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</si>
  <si>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</si>
  <si>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</si>
  <si>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</si>
  <si>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</si>
  <si>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</si>
  <si>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</si>
  <si>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</si>
  <si>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</si>
  <si>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</si>
  <si>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</si>
  <si>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</si>
  <si>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</si>
  <si>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</si>
  <si>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</si>
  <si>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</si>
  <si>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</si>
  <si>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</si>
  <si>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</si>
  <si>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</si>
  <si>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</si>
  <si>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</si>
  <si>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</si>
  <si>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</si>
  <si>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</si>
  <si>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</si>
  <si>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</si>
  <si>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</si>
  <si>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</si>
  <si>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</si>
  <si>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</si>
  <si>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</si>
  <si>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</si>
  <si>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</si>
  <si>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</si>
  <si>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</si>
  <si>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</si>
  <si>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</si>
  <si>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</si>
  <si>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</si>
  <si>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</si>
  <si>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</si>
  <si>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</si>
  <si>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</si>
  <si>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</si>
  <si>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</si>
  <si>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</si>
  <si>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</si>
  <si>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</si>
  <si>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</si>
  <si>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</si>
  <si>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</si>
  <si>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</si>
  <si>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</si>
  <si>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</si>
  <si>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</si>
  <si>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</si>
  <si>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</si>
  <si>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</si>
  <si>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</si>
  <si>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</si>
  <si>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</si>
  <si>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</si>
  <si>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</si>
  <si>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</si>
  <si>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</si>
  <si>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</si>
  <si>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</si>
  <si>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</si>
  <si>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</si>
  <si>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</si>
  <si>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</si>
  <si>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</si>
  <si>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</si>
  <si>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</si>
  <si>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</si>
  <si>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</si>
  <si>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</si>
  <si>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</si>
  <si>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</si>
  <si>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</si>
  <si>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</si>
  <si>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</si>
  <si>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</si>
  <si>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</si>
  <si>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</si>
  <si>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</si>
  <si>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</si>
  <si>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</si>
  <si>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</si>
  <si>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</si>
  <si>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</si>
  <si>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</si>
  <si>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</si>
  <si>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</si>
  <si>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</si>
  <si>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</si>
  <si>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</si>
  <si>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</si>
  <si>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</si>
  <si>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</si>
  <si>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</si>
  <si>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</si>
  <si>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</si>
  <si>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</si>
  <si>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</si>
  <si>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</si>
  <si>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</si>
  <si>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</si>
  <si>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</si>
  <si>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</si>
  <si>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</si>
  <si>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</si>
  <si>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</si>
  <si>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</si>
  <si>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</si>
  <si>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</si>
  <si>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</si>
  <si>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</si>
  <si>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</si>
  <si>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</si>
  <si>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</si>
  <si>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</si>
  <si>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</si>
  <si>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</si>
  <si>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</si>
  <si>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</si>
  <si>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</si>
  <si>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</si>
  <si>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</si>
  <si>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</si>
  <si>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</si>
  <si>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</si>
  <si>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</si>
  <si>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</si>
  <si>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</si>
  <si>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</si>
  <si>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</si>
  <si>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</si>
  <si>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</si>
  <si>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</si>
  <si>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</si>
  <si>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</si>
  <si>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</si>
  <si>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</si>
  <si>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</si>
  <si>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</si>
  <si>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</si>
  <si>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</si>
  <si>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</si>
  <si>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</si>
  <si>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</si>
  <si>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</si>
  <si>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</si>
  <si>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</si>
  <si>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</si>
  <si>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</si>
  <si>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</si>
  <si>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</si>
  <si>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</si>
  <si>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</si>
  <si>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</si>
  <si>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</si>
  <si>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</si>
  <si>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</si>
  <si>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</si>
  <si>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</si>
  <si>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</si>
  <si>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</si>
  <si>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</si>
  <si>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</si>
  <si>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</si>
  <si>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</si>
  <si>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</si>
  <si>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</si>
  <si>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</si>
  <si>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</si>
  <si>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</si>
  <si>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</si>
  <si>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</si>
  <si>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</si>
  <si>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</si>
  <si>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</si>
  <si>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</si>
  <si>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</si>
  <si>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</si>
  <si>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</si>
  <si>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</si>
  <si>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</si>
  <si>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</si>
  <si>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</si>
  <si>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</si>
  <si>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</si>
  <si>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</si>
  <si>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</si>
  <si>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</si>
  <si>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</si>
  <si>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</si>
  <si>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</si>
  <si>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</si>
  <si>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</si>
  <si>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</si>
  <si>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</si>
  <si>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</si>
  <si>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</si>
  <si>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</si>
  <si>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</si>
  <si>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</si>
  <si>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</si>
  <si>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</si>
  <si>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</si>
  <si>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</si>
  <si>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</si>
  <si>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</si>
  <si>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</si>
  <si>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</si>
  <si>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</si>
  <si>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</si>
  <si>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</si>
  <si>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</si>
  <si>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</si>
  <si>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</si>
  <si>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</si>
  <si>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</si>
  <si>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</si>
  <si>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</si>
  <si>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</si>
  <si>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</si>
  <si>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</si>
  <si>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</si>
  <si>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</si>
  <si>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</si>
  <si>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</si>
  <si>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</si>
  <si>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</si>
  <si>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</si>
  <si>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</si>
  <si>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</si>
  <si>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</si>
  <si>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</si>
  <si>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</si>
  <si>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</si>
  <si>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</si>
  <si>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</si>
  <si>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</si>
  <si>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</si>
  <si>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</si>
  <si>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</si>
  <si>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</si>
  <si>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</si>
  <si>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</si>
  <si>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</si>
  <si>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</si>
  <si>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</si>
  <si>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</si>
  <si>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</si>
  <si>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</si>
  <si>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</si>
  <si>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</si>
  <si>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</si>
  <si>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</si>
  <si>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</si>
  <si>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</si>
  <si>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</si>
  <si>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</si>
  <si>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</si>
  <si>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</si>
  <si>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</si>
  <si>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</si>
  <si>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</si>
  <si>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</si>
  <si>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</si>
  <si>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</si>
  <si>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</si>
  <si>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</si>
  <si>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</si>
  <si>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</si>
  <si>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</si>
  <si>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</si>
  <si>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</si>
  <si>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</si>
  <si>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</si>
  <si>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</si>
  <si>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</si>
  <si>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</si>
  <si>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</si>
  <si>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</si>
  <si>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</si>
  <si>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</si>
  <si>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</si>
  <si>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</si>
  <si>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</si>
  <si>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</si>
  <si>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</si>
  <si>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</si>
  <si>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</si>
  <si>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</si>
  <si>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</si>
  <si>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</si>
  <si>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</si>
  <si>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</si>
  <si>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</si>
  <si>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</si>
  <si>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</si>
  <si>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</si>
  <si>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</si>
  <si>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</si>
  <si>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</si>
  <si>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</si>
  <si>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</si>
  <si>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</si>
  <si>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</si>
  <si>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</si>
  <si>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</si>
  <si>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</si>
  <si>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</si>
  <si>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</si>
  <si>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</si>
  <si>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</si>
  <si>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</si>
  <si>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</si>
  <si>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</si>
  <si>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</si>
  <si>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</si>
  <si>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</si>
  <si>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</si>
  <si>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</si>
  <si>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</si>
  <si>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</si>
  <si>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</si>
  <si>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</si>
  <si>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</si>
  <si>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</si>
  <si>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</si>
  <si>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</si>
  <si>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</si>
  <si>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</si>
  <si>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</si>
  <si>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</si>
  <si>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</si>
  <si>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</si>
  <si>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</si>
  <si>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</si>
  <si>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</si>
  <si>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</si>
  <si>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</si>
  <si>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</si>
  <si>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</si>
  <si>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</si>
  <si>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</si>
  <si>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</si>
  <si>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</si>
  <si>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</si>
  <si>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</si>
  <si>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</si>
  <si>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</si>
  <si>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</si>
  <si>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</si>
  <si>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</si>
  <si>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</si>
  <si>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</si>
  <si>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</si>
  <si>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</si>
  <si>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</si>
  <si>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</si>
  <si>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</si>
  <si>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</si>
  <si>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</si>
  <si>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</si>
  <si>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</si>
  <si>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</si>
  <si>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</si>
  <si>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</si>
  <si>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</si>
  <si>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</si>
  <si>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</si>
  <si>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</si>
  <si>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</si>
  <si>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</si>
  <si>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</si>
  <si>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</si>
  <si>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</si>
  <si>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</si>
  <si>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</si>
  <si>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</si>
  <si>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</si>
  <si>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</si>
  <si>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</si>
  <si>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</si>
  <si>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</si>
  <si>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</si>
  <si>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</si>
  <si>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</si>
  <si>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</si>
  <si>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</si>
  <si>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</si>
  <si>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</si>
  <si>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</si>
  <si>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</si>
  <si>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</si>
  <si>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</si>
  <si>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</si>
  <si>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</si>
  <si>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</si>
  <si>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</si>
  <si>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</si>
  <si>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</si>
  <si>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</si>
  <si>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</si>
  <si>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</si>
  <si>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</si>
  <si>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</si>
  <si>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</si>
  <si>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</si>
  <si>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</si>
  <si>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</si>
  <si>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</si>
  <si>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</si>
  <si>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</si>
  <si>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</si>
  <si>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</si>
  <si>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</si>
  <si>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</si>
  <si>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</si>
  <si>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</si>
  <si>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</si>
  <si>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</si>
  <si>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</si>
  <si>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</si>
  <si>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</si>
  <si>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</si>
  <si>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</si>
  <si>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</si>
  <si>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</si>
  <si>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</si>
  <si>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</si>
  <si>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</si>
  <si>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</si>
  <si>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</si>
  <si>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</si>
  <si>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</si>
  <si>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</si>
  <si>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</si>
  <si>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</si>
  <si>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</si>
  <si>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</si>
  <si>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</si>
  <si>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</si>
  <si>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</si>
  <si>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</si>
  <si>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</si>
  <si>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</si>
  <si>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</si>
  <si>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</si>
  <si>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</si>
  <si>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</si>
  <si>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</si>
  <si>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</si>
  <si>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</si>
  <si>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</si>
  <si>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</si>
  <si>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</si>
  <si>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</si>
  <si>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</si>
  <si>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</si>
  <si>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</si>
  <si>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</si>
  <si>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</si>
  <si>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</si>
  <si>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</si>
  <si>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</si>
  <si>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</si>
  <si>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</si>
  <si>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</si>
  <si>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</si>
  <si>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</si>
  <si>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</si>
  <si>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</si>
  <si>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</si>
  <si>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</si>
  <si>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</si>
  <si>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</si>
  <si>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</si>
  <si>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</si>
  <si>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</si>
  <si>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</si>
  <si>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</si>
  <si>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</si>
  <si>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</si>
  <si>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</si>
  <si>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</si>
  <si>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</si>
  <si>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</si>
  <si>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</si>
  <si>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</si>
  <si>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</si>
  <si>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</si>
  <si>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</si>
  <si>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</si>
  <si>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</si>
  <si>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</si>
  <si>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</si>
  <si>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</si>
  <si>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</si>
  <si>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</si>
  <si>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</si>
  <si>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</si>
  <si>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</si>
  <si>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</si>
  <si>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</si>
  <si>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</si>
  <si>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</si>
  <si>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</si>
  <si>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</si>
  <si>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</si>
  <si>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</si>
  <si>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</si>
  <si>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</si>
  <si>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</si>
  <si>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</si>
  <si>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</si>
  <si>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</si>
  <si>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</si>
  <si>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</si>
  <si>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</si>
  <si>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</si>
  <si>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</si>
  <si>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</si>
  <si>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</si>
  <si>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</si>
  <si>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</si>
  <si>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</si>
  <si>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</si>
  <si>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</si>
  <si>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</si>
  <si>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</si>
  <si>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</si>
  <si>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</si>
  <si>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</si>
  <si>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</si>
  <si>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</si>
  <si>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</si>
  <si>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</si>
  <si>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</si>
  <si>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</si>
  <si>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</si>
  <si>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</si>
  <si>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</si>
  <si>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</si>
  <si>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</si>
  <si>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</si>
  <si>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</si>
  <si>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</si>
  <si>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</si>
  <si>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</si>
  <si>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</si>
  <si>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</si>
  <si>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</si>
  <si>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</si>
  <si>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</si>
  <si>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</si>
  <si>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</si>
  <si>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</si>
  <si>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</si>
  <si>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</si>
  <si>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</si>
  <si>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</si>
  <si>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</si>
  <si>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</si>
  <si>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</si>
  <si>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</si>
  <si>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</si>
  <si>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</si>
  <si>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</si>
  <si>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</si>
  <si>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</si>
  <si>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</si>
  <si>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</si>
  <si>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</si>
  <si>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</si>
  <si>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</si>
  <si>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</si>
  <si>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</si>
  <si>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</si>
  <si>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</si>
  <si>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</si>
  <si>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</si>
  <si>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</si>
  <si>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</si>
  <si>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</si>
  <si>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</si>
  <si>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</si>
  <si>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</si>
  <si>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</si>
  <si>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</si>
  <si>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</si>
  <si>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</si>
  <si>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</si>
  <si>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</si>
  <si>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</si>
  <si>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</si>
  <si>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</si>
  <si>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</si>
  <si>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</si>
  <si>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</si>
  <si>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</si>
  <si>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</si>
  <si>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</si>
  <si>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</si>
  <si>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</si>
  <si>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</si>
  <si>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</si>
  <si>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</si>
  <si>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</si>
  <si>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</si>
  <si>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</si>
  <si>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</si>
  <si>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</si>
  <si>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</si>
  <si>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</si>
  <si>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</si>
  <si>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</si>
  <si>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</si>
  <si>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</si>
  <si>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</si>
  <si>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</si>
  <si>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</si>
  <si>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</si>
  <si>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</si>
  <si>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</si>
  <si>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</si>
  <si>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</si>
  <si>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</si>
  <si>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</si>
  <si>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</si>
  <si>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</si>
  <si>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</si>
  <si>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</si>
  <si>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</si>
  <si>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</si>
  <si>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</si>
  <si>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</si>
  <si>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</si>
  <si>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</si>
  <si>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</si>
  <si>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</si>
  <si>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</si>
  <si>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</si>
  <si>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</si>
  <si>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</si>
  <si>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</si>
  <si>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</si>
  <si>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</si>
  <si>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</si>
  <si>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</si>
  <si>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</si>
  <si>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</si>
  <si>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</si>
  <si>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</si>
  <si>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</si>
  <si>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</si>
  <si>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</si>
  <si>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</si>
  <si>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</si>
  <si>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</si>
  <si>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</si>
  <si>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</si>
  <si>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</si>
  <si>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</si>
  <si>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</si>
  <si>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</si>
  <si>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</si>
  <si>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</si>
  <si>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</si>
  <si>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</si>
  <si>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</si>
  <si>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</si>
  <si>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</si>
  <si>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</si>
  <si>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</si>
  <si>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</si>
  <si>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</si>
  <si>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</si>
  <si>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</si>
  <si>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</si>
  <si>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</si>
  <si>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</si>
  <si>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</si>
  <si>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</si>
  <si>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</si>
  <si>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</si>
  <si>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</si>
  <si>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</si>
  <si>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</si>
  <si>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</si>
  <si>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</si>
  <si>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</si>
  <si>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</si>
  <si>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</si>
  <si>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</si>
  <si>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</si>
  <si>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</si>
  <si>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</si>
  <si>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</si>
  <si>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</si>
  <si>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</si>
  <si>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</si>
  <si>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</si>
  <si>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</si>
  <si>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</si>
  <si>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</si>
  <si>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</si>
  <si>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</si>
  <si>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</si>
  <si>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</si>
  <si>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</si>
  <si>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</si>
  <si>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</si>
  <si>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</si>
  <si>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</si>
  <si>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</si>
  <si>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</si>
  <si>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</si>
  <si>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</si>
  <si>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</si>
  <si>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</si>
  <si>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</si>
  <si>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</si>
  <si>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</si>
  <si>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</si>
  <si>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</si>
  <si>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</si>
  <si>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</si>
  <si>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</si>
  <si>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</si>
  <si>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</si>
  <si>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</si>
  <si>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</si>
  <si>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</si>
  <si>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</si>
  <si>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</si>
  <si>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</si>
  <si>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</si>
  <si>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</si>
  <si>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</si>
  <si>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</si>
  <si>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</si>
  <si>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</si>
  <si>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</si>
  <si>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</si>
  <si>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</si>
  <si>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</si>
  <si>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</si>
  <si>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</si>
  <si>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</si>
  <si>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</si>
  <si>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</si>
  <si>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</si>
  <si>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</si>
  <si>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</si>
  <si>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</si>
  <si>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</si>
  <si>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</si>
  <si>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</si>
  <si>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</si>
  <si>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</si>
  <si>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</si>
  <si>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</si>
  <si>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</si>
  <si>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</si>
  <si>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</si>
  <si>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</si>
  <si>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</si>
  <si>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</si>
  <si>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</si>
  <si>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</si>
  <si>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</si>
  <si>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</si>
  <si>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</si>
  <si>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</si>
  <si>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</si>
  <si>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</si>
  <si>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</si>
  <si>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</si>
  <si>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</si>
  <si>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</si>
  <si>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</si>
  <si>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</si>
  <si>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</si>
  <si>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</si>
  <si>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</si>
  <si>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</si>
  <si>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</si>
  <si>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</si>
  <si>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</si>
  <si>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</si>
  <si>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</si>
  <si>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</si>
  <si>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</si>
  <si>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</si>
  <si>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</si>
  <si>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</si>
  <si>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</si>
  <si>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</si>
  <si>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</si>
  <si>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</si>
  <si>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</si>
  <si>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</si>
  <si>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</si>
  <si>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</si>
  <si>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</si>
  <si>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</si>
  <si>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</si>
  <si>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</si>
  <si>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</si>
  <si>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</si>
  <si>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</si>
  <si>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</si>
  <si>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</si>
  <si>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</si>
  <si>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</si>
  <si>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</si>
  <si>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</si>
  <si>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</si>
  <si>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</si>
  <si>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</si>
  <si>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</si>
  <si>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</si>
  <si>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</si>
  <si>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</si>
  <si>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</si>
  <si>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</si>
  <si>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</si>
  <si>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</si>
  <si>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</si>
  <si>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</si>
  <si>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</si>
  <si>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</si>
  <si>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</si>
  <si>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</si>
  <si>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</si>
  <si>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</si>
  <si>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</si>
  <si>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</si>
  <si>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</si>
  <si>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</si>
  <si>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</si>
  <si>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</si>
  <si>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</si>
  <si>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</si>
  <si>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</si>
  <si>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</si>
  <si>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</si>
  <si>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</si>
  <si>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</si>
  <si>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</si>
  <si>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</si>
  <si>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</si>
  <si>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</si>
  <si>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</si>
  <si>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</si>
  <si>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</si>
  <si>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</si>
  <si>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</si>
  <si>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</si>
  <si>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</si>
  <si>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</si>
  <si>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</si>
  <si>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</si>
  <si>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</si>
  <si>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</si>
  <si>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</si>
  <si>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</si>
  <si>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</si>
  <si>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</si>
  <si>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</si>
  <si>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</si>
  <si>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</si>
  <si>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</si>
  <si>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</si>
  <si>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</si>
  <si>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</si>
  <si>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</si>
  <si>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</si>
  <si>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</si>
  <si>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</si>
  <si>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</si>
  <si>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</si>
  <si>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</si>
  <si>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</si>
  <si>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</si>
  <si>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</si>
  <si>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</si>
  <si>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</si>
  <si>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</si>
  <si>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</si>
  <si>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</si>
  <si>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</si>
  <si>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</si>
  <si>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</si>
  <si>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</si>
  <si>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</si>
  <si>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</si>
  <si>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</si>
  <si>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</si>
  <si>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</si>
  <si>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</si>
  <si>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</si>
  <si>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</si>
  <si>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</si>
  <si>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</si>
  <si>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</si>
  <si>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</si>
  <si>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</si>
  <si>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</si>
  <si>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</si>
  <si>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</si>
  <si>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</si>
  <si>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</si>
  <si>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</si>
  <si>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</si>
  <si>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</si>
  <si>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</si>
  <si>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</si>
  <si>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</si>
  <si>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</si>
  <si>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</si>
  <si>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</si>
  <si>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</si>
  <si>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</si>
  <si>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</si>
  <si>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</si>
  <si>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</si>
  <si>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</si>
  <si>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</si>
  <si>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</si>
  <si>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</si>
  <si>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</si>
  <si>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</si>
  <si>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</si>
  <si>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</si>
  <si>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</si>
  <si>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</si>
  <si>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</si>
  <si>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</si>
  <si>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</si>
  <si>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</si>
  <si>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</si>
  <si>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</si>
  <si>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</si>
  <si>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</si>
  <si>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</si>
  <si>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</si>
  <si>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</si>
  <si>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</si>
  <si>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</si>
  <si>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</si>
  <si>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</si>
  <si>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</si>
  <si>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</si>
  <si>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</si>
  <si>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</si>
  <si>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</si>
  <si>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</si>
  <si>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</si>
  <si>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</si>
  <si>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</si>
  <si>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</si>
  <si>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</si>
  <si>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</si>
  <si>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</si>
  <si>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</si>
  <si>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</si>
  <si>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</si>
  <si>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</si>
  <si>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</si>
  <si>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</si>
  <si>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</si>
  <si>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</si>
  <si>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</si>
  <si>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</si>
  <si>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</si>
  <si>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</si>
  <si>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</si>
  <si>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</si>
  <si>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</si>
  <si>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</si>
  <si>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</si>
  <si>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</si>
  <si>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</si>
  <si>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</si>
  <si>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</si>
  <si>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</si>
  <si>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</si>
  <si>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</si>
  <si>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</si>
  <si>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</si>
  <si>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</si>
  <si>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</si>
  <si>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</si>
  <si>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</si>
  <si>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</si>
  <si>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</si>
  <si>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</si>
  <si>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</si>
  <si>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</si>
  <si>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</si>
  <si>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</si>
  <si>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</si>
  <si>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</si>
  <si>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</si>
  <si>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</si>
  <si>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</si>
  <si>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</si>
  <si>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</si>
  <si>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</si>
  <si>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</si>
  <si>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</si>
  <si>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</si>
  <si>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</si>
  <si>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</si>
  <si>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</si>
  <si>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</si>
  <si>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</si>
  <si>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</si>
  <si>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</si>
  <si>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</si>
  <si>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</si>
  <si>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</si>
  <si>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</si>
  <si>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</si>
  <si>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</si>
  <si>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</si>
  <si>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</si>
  <si>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</si>
  <si>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</si>
  <si>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</si>
  <si>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</si>
  <si>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</si>
  <si>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</si>
  <si>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</si>
  <si>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</si>
  <si>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</si>
  <si>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</si>
  <si>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</si>
  <si>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</si>
  <si>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</si>
  <si>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</si>
  <si>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</si>
  <si>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</si>
  <si>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</si>
  <si>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</si>
  <si>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</si>
  <si>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</si>
  <si>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</si>
  <si>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</si>
  <si>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</si>
  <si>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</si>
  <si>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</si>
  <si>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</si>
  <si>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</si>
  <si>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</si>
  <si>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</si>
  <si>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</si>
  <si>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</si>
  <si>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</si>
  <si>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</si>
  <si>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</si>
  <si>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</si>
  <si>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</si>
  <si>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</si>
  <si>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</si>
  <si>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</si>
  <si>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</si>
  <si>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</si>
  <si>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</si>
  <si>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</si>
  <si>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</si>
  <si>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</si>
  <si>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</si>
  <si>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</si>
  <si>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</si>
  <si>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</si>
  <si>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</si>
  <si>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</si>
  <si>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</si>
  <si>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</si>
  <si>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</si>
  <si>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</si>
  <si>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</si>
  <si>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</si>
  <si>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</si>
  <si>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</si>
  <si>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</si>
  <si>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</si>
  <si>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</si>
  <si>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</si>
  <si>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</si>
  <si>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</si>
  <si>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</si>
  <si>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</si>
  <si>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</si>
  <si>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</si>
  <si>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</si>
  <si>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</si>
  <si>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</si>
  <si>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</si>
  <si>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</si>
  <si>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</si>
  <si>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</si>
  <si>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</si>
  <si>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</si>
  <si>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</si>
  <si>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</si>
  <si>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</si>
  <si>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</si>
  <si>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</si>
  <si>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</si>
  <si>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</si>
  <si>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</si>
  <si>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</si>
  <si>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</si>
  <si>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</si>
  <si>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</si>
  <si>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</si>
  <si>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</si>
  <si>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</si>
  <si>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</si>
  <si>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</si>
  <si>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</si>
  <si>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</si>
  <si>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</si>
  <si>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</si>
  <si>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</si>
  <si>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</si>
  <si>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</si>
  <si>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</si>
  <si>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</si>
  <si>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</si>
  <si>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</si>
  <si>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</si>
  <si>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</si>
  <si>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</si>
  <si>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</si>
  <si>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</si>
  <si>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</si>
  <si>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</si>
  <si>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</si>
  <si>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</si>
  <si>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</si>
  <si>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</si>
  <si>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</si>
  <si>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</si>
  <si>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</si>
  <si>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</si>
  <si>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</si>
  <si>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</si>
  <si>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</si>
  <si>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</si>
  <si>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</si>
  <si>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</si>
  <si>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</si>
  <si>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</si>
  <si>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</si>
  <si>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</si>
  <si>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</si>
  <si>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</si>
  <si>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</si>
  <si>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</si>
  <si>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</si>
  <si>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</si>
  <si>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</si>
  <si>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</si>
  <si>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</si>
  <si>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</si>
  <si>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</si>
  <si>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</si>
  <si>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</si>
  <si>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</si>
  <si>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</si>
  <si>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</si>
  <si>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</si>
  <si>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</si>
  <si>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</si>
  <si>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</si>
  <si>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</si>
  <si>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</si>
  <si>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</si>
  <si>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</si>
  <si>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</si>
  <si>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</si>
  <si>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</si>
  <si>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</si>
  <si>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</si>
  <si>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</si>
  <si>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</si>
  <si>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</si>
  <si>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</si>
  <si>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</si>
  <si>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</si>
  <si>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</si>
  <si>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</si>
  <si>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</si>
  <si>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</si>
  <si>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</si>
  <si>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</si>
  <si>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</si>
  <si>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</si>
  <si>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</si>
  <si>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</si>
  <si>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</si>
  <si>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</si>
  <si>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</si>
  <si>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</si>
  <si>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</si>
  <si>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</si>
  <si>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</si>
  <si>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</si>
  <si>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</si>
  <si>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</si>
  <si>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</si>
  <si>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</si>
  <si>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</si>
  <si>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</si>
  <si>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</si>
  <si>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</si>
  <si>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</si>
  <si>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</si>
  <si>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</si>
  <si>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</si>
  <si>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</si>
  <si>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</si>
  <si>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</si>
  <si>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</si>
  <si>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</si>
  <si>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</si>
  <si>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</si>
  <si>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</si>
  <si>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</si>
  <si>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</si>
  <si>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</si>
  <si>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</si>
  <si>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</si>
  <si>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</si>
  <si>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</si>
  <si>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</si>
  <si>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</si>
  <si>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</si>
  <si>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</si>
  <si>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</si>
  <si>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</si>
  <si>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</si>
  <si>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</si>
  <si>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</si>
  <si>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</si>
  <si>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</si>
  <si>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</si>
  <si>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</si>
  <si>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</si>
  <si>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</si>
  <si>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</si>
  <si>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</si>
  <si>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</si>
  <si>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</si>
  <si>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</si>
  <si>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</si>
  <si>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</si>
  <si>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</si>
  <si>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</si>
  <si>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</si>
  <si>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</si>
  <si>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</si>
  <si>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</si>
  <si>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</si>
  <si>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</si>
  <si>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</si>
  <si>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</si>
  <si>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</si>
  <si>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</si>
  <si>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</si>
  <si>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</si>
  <si>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</si>
  <si>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</si>
  <si>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</si>
  <si>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</si>
  <si>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</si>
  <si>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</si>
  <si>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</si>
  <si>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</si>
  <si>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</si>
  <si>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</si>
  <si>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</si>
  <si>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</si>
  <si>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</si>
  <si>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</si>
  <si>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</si>
  <si>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</si>
  <si>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</si>
  <si>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</si>
  <si>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</si>
  <si>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</si>
  <si>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</si>
  <si>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</si>
  <si>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</si>
  <si>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</si>
  <si>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</si>
  <si>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</si>
  <si>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</si>
  <si>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</si>
  <si>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</si>
  <si>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</si>
  <si>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</si>
  <si>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</si>
  <si>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</si>
  <si>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</si>
  <si>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</si>
  <si>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</si>
  <si>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</si>
  <si>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</si>
  <si>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</si>
  <si>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</si>
  <si>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</si>
  <si>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</si>
  <si>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</si>
  <si>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</si>
  <si>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</si>
  <si>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</si>
  <si>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</si>
  <si>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</si>
  <si>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</si>
  <si>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</si>
  <si>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</si>
  <si>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</si>
  <si>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</si>
  <si>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</si>
  <si>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</si>
  <si>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</si>
  <si>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</si>
  <si>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</si>
  <si>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</si>
  <si>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</si>
  <si>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</si>
  <si>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</si>
  <si>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</si>
  <si>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</si>
  <si>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</si>
  <si>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</si>
  <si>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</si>
  <si>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</si>
  <si>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</si>
  <si>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</si>
  <si>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</si>
  <si>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</si>
  <si>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</si>
  <si>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</si>
  <si>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</si>
  <si>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</si>
  <si>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</si>
  <si>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</si>
  <si>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</si>
  <si>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</si>
  <si>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</si>
  <si>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</si>
  <si>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</si>
  <si>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</si>
  <si>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</si>
  <si>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</si>
  <si>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</si>
  <si>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</si>
  <si>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</si>
  <si>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</si>
  <si>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</si>
  <si>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</si>
  <si>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</si>
  <si>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</si>
  <si>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</si>
  <si>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</si>
  <si>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</si>
  <si>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</si>
  <si>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</si>
  <si>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</si>
  <si>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</si>
  <si>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</si>
  <si>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</si>
  <si>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</si>
  <si>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</si>
  <si>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</si>
  <si>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</si>
  <si>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</si>
  <si>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</si>
  <si>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</si>
  <si>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</si>
  <si>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</si>
  <si>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</si>
  <si>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</si>
  <si>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</si>
  <si>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</si>
  <si>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</si>
  <si>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</si>
  <si>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</si>
  <si>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</si>
  <si>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</si>
  <si>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</si>
  <si>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</si>
  <si>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</si>
  <si>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</si>
  <si>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</si>
  <si>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</si>
  <si>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</si>
  <si>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</si>
  <si>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</si>
  <si>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</si>
  <si>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</si>
  <si>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</si>
  <si>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</si>
  <si>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</si>
  <si>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</si>
  <si>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</si>
  <si>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</si>
  <si>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</si>
  <si>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</si>
  <si>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</si>
  <si>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</si>
  <si>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</si>
  <si>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</si>
  <si>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</si>
  <si>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</si>
  <si>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</si>
  <si>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</si>
  <si>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</si>
  <si>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</si>
  <si>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</si>
  <si>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</si>
  <si>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</si>
  <si>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</si>
  <si>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</si>
  <si>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</si>
  <si>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</si>
  <si>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</si>
  <si>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</si>
  <si>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</si>
  <si>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</si>
  <si>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</si>
  <si>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</si>
  <si>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</si>
  <si>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</si>
  <si>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</si>
  <si>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</si>
  <si>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</si>
  <si>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</si>
  <si>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</si>
  <si>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</si>
  <si>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</si>
  <si>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</si>
  <si>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</si>
  <si>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</si>
  <si>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</si>
  <si>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</si>
  <si>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</si>
  <si>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</si>
  <si>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</si>
  <si>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</si>
  <si>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</si>
  <si>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</si>
  <si>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</si>
  <si>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</si>
  <si>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</si>
  <si>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</si>
  <si>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</si>
  <si>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</si>
  <si>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</si>
  <si>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</si>
  <si>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</si>
  <si>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</si>
  <si>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</si>
  <si>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</si>
  <si>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</si>
  <si>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</si>
  <si>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</si>
  <si>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</si>
  <si>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</si>
  <si>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</si>
  <si>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</si>
  <si>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</si>
  <si>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</si>
  <si>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</si>
  <si>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</si>
  <si>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</si>
  <si>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</si>
  <si>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</si>
  <si>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</si>
  <si>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</si>
  <si>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</si>
  <si>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</si>
  <si>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</si>
  <si>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</si>
  <si>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</si>
  <si>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</si>
  <si>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</si>
  <si>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</si>
  <si>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</si>
  <si>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</si>
  <si>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</si>
  <si>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</si>
  <si>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</si>
  <si>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</si>
  <si>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</si>
  <si>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</si>
  <si>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</si>
  <si>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</si>
  <si>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</si>
  <si>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</si>
  <si>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</si>
  <si>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</si>
  <si>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</si>
  <si>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</si>
  <si>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</si>
  <si>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</si>
  <si>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</si>
  <si>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</si>
  <si>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</si>
  <si>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</si>
  <si>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</si>
  <si>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</si>
  <si>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</si>
  <si>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</si>
  <si>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</si>
  <si>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</si>
  <si>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</si>
  <si>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</si>
  <si>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</si>
  <si>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</si>
  <si>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</si>
  <si>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</si>
  <si>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</si>
  <si>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</si>
  <si>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</si>
  <si>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</si>
  <si>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</si>
  <si>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</si>
  <si>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</si>
  <si>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</si>
  <si>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</si>
  <si>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</si>
  <si>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</si>
  <si>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</si>
  <si>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</si>
  <si>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</si>
  <si>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</si>
  <si>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</si>
  <si>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</si>
  <si>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</si>
  <si>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</si>
  <si>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</si>
  <si>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</si>
  <si>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</si>
  <si>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</si>
  <si>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</si>
  <si>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</si>
  <si>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</si>
  <si>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</si>
  <si>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</si>
  <si>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</si>
  <si>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</si>
  <si>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</si>
  <si>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</si>
  <si>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</si>
  <si>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</si>
  <si>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</si>
  <si>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</si>
  <si>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</si>
  <si>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</si>
  <si>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</si>
  <si>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</si>
  <si>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</si>
  <si>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</si>
  <si>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</si>
  <si>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</si>
  <si>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</si>
  <si>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</si>
  <si>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</si>
  <si>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</si>
  <si>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</si>
  <si>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</si>
  <si>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</si>
  <si>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</si>
  <si>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</si>
  <si>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</si>
  <si>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</si>
  <si>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</si>
  <si>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</si>
  <si>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</si>
  <si>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</si>
  <si>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</si>
  <si>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</si>
  <si>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</si>
  <si>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</si>
  <si>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</si>
  <si>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</si>
  <si>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</si>
  <si>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</si>
  <si>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</si>
  <si>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</si>
  <si>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</si>
  <si>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</si>
  <si>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</si>
  <si>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</si>
  <si>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</si>
  <si>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</si>
  <si>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</si>
  <si>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</si>
  <si>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</si>
  <si>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</si>
  <si>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</si>
  <si>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</si>
  <si>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</si>
  <si>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</si>
  <si>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</si>
  <si>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</si>
  <si>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</si>
  <si>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</si>
  <si>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</si>
  <si>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</si>
  <si>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</si>
  <si>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</si>
  <si>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</si>
  <si>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</si>
  <si>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</si>
  <si>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</si>
  <si>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</si>
  <si>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</si>
  <si>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</si>
  <si>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</si>
  <si>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</si>
  <si>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</si>
  <si>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</si>
  <si>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</si>
  <si>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</si>
  <si>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</si>
  <si>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</si>
  <si>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</si>
  <si>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</si>
  <si>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</si>
  <si>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</si>
  <si>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</si>
  <si>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</si>
  <si>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</si>
  <si>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</si>
  <si>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</si>
  <si>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</si>
  <si>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</si>
  <si>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</si>
  <si>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</si>
  <si>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</si>
  <si>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</si>
  <si>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</si>
  <si>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</si>
  <si>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</si>
  <si>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</si>
  <si>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</si>
  <si>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</si>
  <si>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</si>
  <si>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</si>
  <si>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</si>
  <si>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</si>
  <si>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</si>
  <si>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</si>
  <si>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</si>
  <si>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</si>
  <si>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</si>
  <si>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</si>
  <si>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</si>
  <si>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</si>
  <si>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</si>
  <si>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</si>
  <si>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</si>
  <si>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</si>
  <si>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</si>
  <si>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</si>
  <si>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</si>
  <si>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</si>
  <si>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</si>
  <si>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</si>
  <si>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</si>
  <si>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</si>
  <si>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</si>
  <si>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</si>
  <si>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</si>
  <si>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</si>
  <si>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</si>
  <si>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</si>
  <si>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</si>
  <si>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</si>
  <si>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</si>
  <si>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</si>
  <si>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</si>
  <si>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</si>
  <si>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</si>
  <si>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</si>
  <si>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</si>
  <si>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</si>
  <si>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</si>
  <si>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</si>
  <si>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</si>
  <si>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</si>
  <si>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</si>
  <si>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</si>
  <si>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</si>
  <si>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</si>
  <si>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</si>
  <si>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</si>
  <si>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</si>
  <si>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</si>
  <si>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</si>
  <si>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</si>
  <si>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</si>
  <si>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</si>
  <si>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</si>
  <si>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</si>
  <si>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</si>
  <si>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</si>
  <si>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</si>
  <si>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</si>
  <si>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</si>
  <si>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</si>
  <si>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</si>
  <si>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</si>
  <si>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</si>
  <si>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</si>
  <si>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</si>
  <si>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</si>
  <si>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</si>
  <si>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</si>
  <si>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</si>
  <si>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</si>
  <si>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</si>
  <si>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</si>
  <si>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</si>
  <si>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</si>
  <si>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</si>
  <si>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</si>
  <si>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</si>
  <si>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</si>
  <si>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</si>
  <si>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</si>
  <si>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</si>
  <si>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</si>
  <si>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</si>
  <si>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</si>
  <si>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</si>
  <si>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</si>
  <si>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</si>
  <si>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</si>
  <si>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</si>
  <si>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</si>
  <si>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</si>
  <si>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</si>
  <si>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</si>
  <si>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</si>
  <si>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</si>
  <si>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</si>
  <si>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</si>
  <si>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</si>
  <si>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</si>
  <si>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</si>
  <si>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</si>
  <si>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</si>
  <si>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</si>
  <si>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</si>
  <si>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</si>
  <si>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</si>
  <si>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</si>
  <si>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</si>
  <si>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</si>
  <si>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</si>
  <si>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</si>
  <si>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</si>
  <si>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</si>
  <si>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</si>
  <si>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</si>
  <si>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</si>
  <si>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</si>
  <si>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</si>
  <si>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</si>
  <si>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</si>
  <si>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</si>
  <si>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</si>
  <si>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</si>
  <si>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</si>
  <si>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</si>
  <si>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</si>
  <si>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</si>
  <si>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</si>
  <si>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</si>
  <si>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</si>
  <si>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</si>
  <si>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</si>
  <si>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</si>
  <si>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</si>
  <si>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</si>
  <si>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</si>
  <si>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</si>
  <si>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</si>
  <si>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</si>
  <si>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</si>
  <si>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</si>
  <si>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</si>
  <si>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</si>
  <si>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</si>
  <si>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</si>
  <si>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</si>
  <si>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</si>
  <si>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</si>
  <si>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</si>
  <si>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</si>
  <si>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</si>
  <si>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</si>
  <si>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</si>
  <si>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</si>
  <si>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</si>
  <si>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</si>
  <si>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</si>
  <si>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</si>
  <si>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</si>
  <si>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</si>
  <si>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</si>
  <si>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</si>
  <si>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</si>
  <si>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</si>
  <si>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</si>
  <si>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</si>
  <si>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</si>
  <si>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</si>
  <si>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</si>
  <si>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</si>
  <si>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</si>
  <si>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</si>
  <si>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</si>
  <si>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</si>
  <si>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</si>
  <si>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</si>
  <si>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</si>
  <si>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</si>
  <si>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</si>
  <si>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</si>
  <si>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</si>
  <si>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</si>
  <si>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</si>
  <si>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</si>
  <si>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</si>
  <si>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</si>
  <si>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</si>
  <si>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</si>
  <si>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</si>
  <si>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</si>
  <si>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</si>
  <si>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</si>
  <si>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</si>
  <si>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</si>
  <si>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</si>
  <si>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</si>
  <si>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</si>
  <si>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</si>
  <si>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</si>
  <si>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</si>
  <si>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</si>
  <si>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</si>
  <si>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</si>
  <si>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</si>
  <si>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</si>
  <si>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</si>
  <si>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</si>
  <si>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</si>
  <si>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</si>
  <si>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</si>
  <si>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</si>
  <si>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</si>
  <si>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</si>
  <si>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</si>
  <si>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</si>
  <si>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</si>
  <si>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</si>
  <si>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</si>
  <si>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</si>
  <si>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</si>
  <si>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</si>
  <si>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</si>
  <si>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</si>
  <si>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</si>
  <si>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</si>
  <si>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</si>
  <si>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</si>
  <si>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</si>
  <si>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</si>
  <si>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</si>
  <si>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</si>
  <si>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</si>
  <si>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</si>
  <si>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</si>
  <si>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</si>
  <si>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</si>
  <si>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</si>
  <si>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</si>
  <si>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</si>
  <si>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</si>
  <si>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</si>
  <si>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</si>
  <si>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</si>
  <si>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</si>
  <si>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</si>
  <si>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</si>
  <si>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</si>
  <si>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</si>
  <si>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</si>
  <si>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</si>
  <si>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</si>
  <si>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</si>
  <si>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</si>
  <si>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</si>
  <si>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</si>
  <si>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</si>
  <si>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</si>
  <si>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</si>
  <si>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</si>
  <si>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</si>
  <si>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</si>
  <si>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</si>
  <si>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</si>
  <si>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</si>
  <si>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</si>
  <si>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</si>
  <si>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</si>
  <si>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</si>
  <si>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</si>
  <si>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</si>
  <si>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</si>
  <si>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</si>
  <si>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</si>
  <si>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</si>
  <si>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</si>
  <si>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</si>
  <si>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</si>
  <si>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</si>
  <si>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</si>
  <si>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</si>
  <si>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</si>
  <si>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</si>
  <si>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</si>
  <si>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</si>
  <si>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</si>
  <si>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</si>
  <si>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</si>
  <si>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</si>
  <si>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</si>
  <si>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</si>
  <si>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</si>
  <si>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</si>
  <si>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</si>
  <si>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</si>
  <si>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</si>
  <si>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</si>
  <si>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</si>
  <si>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</si>
  <si>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</si>
  <si>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</si>
  <si>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</si>
  <si>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</si>
  <si>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</si>
  <si>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</si>
  <si>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</si>
  <si>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</si>
  <si>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</si>
  <si>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</si>
  <si>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</si>
  <si>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</si>
  <si>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</si>
  <si>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</si>
  <si>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</si>
  <si>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</si>
  <si>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</si>
  <si>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</si>
  <si>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</si>
  <si>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</si>
  <si>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</si>
  <si>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</si>
  <si>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</si>
  <si>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</si>
  <si>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</si>
  <si>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</si>
  <si>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</si>
  <si>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</si>
  <si>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</si>
  <si>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</si>
  <si>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</si>
  <si>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</si>
  <si>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</si>
  <si>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</si>
  <si>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</si>
  <si>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</si>
  <si>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</si>
  <si>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</si>
  <si>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</si>
  <si>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</si>
  <si>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</si>
  <si>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</si>
  <si>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</si>
  <si>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</si>
  <si>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</si>
  <si>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</si>
  <si>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</si>
  <si>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</si>
  <si>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</si>
  <si>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</si>
  <si>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</si>
  <si>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</si>
  <si>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</si>
  <si>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</si>
  <si>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</si>
  <si>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</si>
  <si>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</si>
  <si>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</si>
  <si>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</si>
  <si>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</si>
  <si>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</si>
  <si>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</si>
  <si>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</si>
  <si>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</si>
  <si>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</si>
  <si>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</si>
  <si>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</si>
  <si>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</si>
  <si>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</si>
  <si>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</si>
  <si>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</si>
  <si>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</si>
  <si>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</si>
  <si>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</si>
  <si>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</si>
  <si>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</si>
  <si>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</si>
  <si>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</si>
  <si>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</si>
  <si>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</si>
  <si>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</si>
  <si>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</si>
  <si>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</si>
  <si>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</si>
  <si>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</si>
  <si>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</si>
  <si>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</si>
  <si>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</si>
  <si>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</si>
  <si>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</si>
  <si>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</si>
  <si>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</si>
  <si>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</si>
  <si>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</si>
  <si>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</si>
  <si>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</si>
  <si>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</si>
  <si>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</si>
  <si>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</si>
  <si>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</si>
  <si>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</si>
  <si>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</si>
  <si>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</si>
  <si>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</si>
  <si>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</si>
  <si>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</si>
  <si>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</si>
  <si>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</si>
  <si>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</si>
  <si>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</si>
  <si>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</si>
  <si>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</si>
  <si>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</si>
  <si>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</si>
  <si>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</si>
  <si>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</si>
  <si>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</si>
  <si>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</si>
  <si>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</si>
  <si>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</si>
  <si>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</si>
  <si>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</si>
  <si>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</si>
  <si>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</si>
  <si>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</si>
  <si>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</si>
  <si>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</si>
  <si>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</si>
  <si>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</si>
  <si>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</si>
  <si>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</si>
  <si>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</si>
  <si>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</si>
  <si>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</si>
  <si>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</si>
  <si>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</si>
  <si>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</si>
  <si>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</si>
  <si>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</si>
  <si>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</si>
  <si>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</si>
  <si>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</si>
  <si>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</si>
  <si>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</si>
  <si>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</si>
  <si>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</si>
  <si>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</si>
  <si>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</si>
  <si>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</si>
  <si>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</si>
  <si>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</si>
  <si>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</si>
  <si>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</si>
  <si>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</si>
  <si>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</si>
  <si>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</si>
  <si>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</si>
  <si>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</si>
  <si>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</si>
  <si>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</si>
  <si>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</si>
  <si>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</si>
  <si>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</si>
  <si>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</si>
  <si>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</si>
  <si>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</si>
  <si>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</si>
  <si>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</si>
  <si>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</si>
  <si>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</si>
  <si>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</si>
  <si>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</si>
  <si>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</si>
  <si>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</si>
  <si>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</si>
  <si>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</si>
  <si>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</si>
  <si>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</si>
  <si>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</si>
  <si>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</si>
  <si>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</si>
  <si>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</si>
  <si>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</si>
  <si>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</si>
  <si>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</si>
  <si>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</si>
  <si>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</si>
  <si>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</si>
  <si>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</si>
  <si>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</si>
  <si>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</si>
  <si>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</si>
  <si>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</si>
  <si>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</si>
  <si>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</si>
  <si>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</si>
  <si>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</si>
  <si>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</si>
  <si>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</si>
  <si>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</si>
  <si>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</si>
  <si>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</si>
  <si>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</si>
  <si>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</si>
  <si>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</si>
  <si>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</si>
  <si>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</si>
  <si>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</si>
  <si>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</si>
  <si>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</si>
  <si>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</si>
  <si>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</si>
  <si>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</si>
  <si>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</si>
  <si>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</si>
  <si>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</si>
  <si>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</si>
  <si>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</si>
  <si>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</si>
  <si>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</si>
  <si>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</si>
  <si>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</si>
  <si>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</si>
  <si>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</si>
  <si>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</si>
  <si>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</si>
  <si>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</si>
  <si>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</si>
  <si>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</si>
  <si>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</si>
  <si>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</si>
  <si>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</si>
  <si>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</si>
  <si>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</si>
  <si>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</si>
  <si>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</si>
  <si>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</si>
  <si>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</si>
  <si>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</si>
  <si>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</si>
  <si>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</si>
  <si>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</si>
  <si>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</si>
  <si>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</si>
  <si>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</si>
  <si>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</si>
  <si>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</si>
  <si>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</si>
  <si>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</si>
  <si>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</si>
  <si>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</si>
  <si>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</si>
  <si>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</si>
  <si>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</si>
  <si>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</si>
  <si>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</si>
  <si>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</si>
  <si>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</si>
  <si>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</si>
  <si>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</si>
  <si>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</si>
  <si>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</si>
  <si>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</si>
  <si>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</si>
  <si>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</si>
  <si>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</si>
  <si>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</si>
  <si>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</si>
  <si>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</si>
  <si>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</si>
  <si>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</si>
  <si>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</si>
  <si>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</si>
  <si>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</si>
  <si>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</si>
  <si>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</si>
  <si>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</si>
  <si>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</si>
  <si>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</si>
  <si>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</si>
  <si>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</si>
  <si>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</si>
  <si>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</si>
  <si>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</si>
  <si>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</si>
  <si>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</si>
  <si>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</si>
  <si>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</si>
  <si>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</si>
  <si>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</si>
  <si>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</si>
  <si>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</si>
  <si>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</si>
  <si>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</si>
  <si>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</si>
  <si>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</si>
  <si>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</si>
  <si>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</si>
  <si>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</si>
  <si>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</si>
  <si>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</si>
  <si>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</si>
  <si>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</si>
  <si>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</si>
  <si>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</si>
  <si>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</si>
  <si>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</si>
  <si>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</si>
  <si>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</si>
  <si>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</si>
  <si>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</si>
  <si>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</si>
  <si>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</si>
  <si>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</si>
  <si>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</si>
  <si>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</si>
  <si>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</si>
  <si>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</si>
  <si>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</si>
  <si>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</si>
  <si>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</si>
  <si>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</si>
  <si>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</si>
  <si>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</si>
  <si>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</si>
  <si>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</si>
  <si>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</si>
  <si>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</si>
  <si>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</si>
  <si>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</si>
  <si>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</si>
  <si>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</si>
  <si>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</si>
  <si>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</si>
  <si>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</si>
  <si>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</si>
  <si>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</si>
  <si>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</si>
  <si>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</si>
  <si>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</si>
  <si>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</si>
  <si>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</si>
  <si>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</si>
  <si>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</si>
  <si>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</si>
  <si>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</si>
  <si>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</si>
  <si>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</si>
  <si>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</si>
  <si>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</si>
  <si>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</si>
  <si>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</si>
  <si>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</si>
  <si>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</si>
  <si>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</si>
  <si>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</si>
  <si>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</si>
  <si>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</si>
  <si>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</si>
  <si>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</si>
  <si>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</si>
  <si>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</si>
  <si>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</si>
  <si>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</si>
  <si>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</si>
  <si>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</si>
  <si>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</si>
  <si>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</si>
  <si>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</si>
  <si>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</si>
  <si>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</si>
  <si>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</si>
  <si>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</si>
  <si>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</si>
  <si>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</si>
  <si>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</si>
  <si>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</si>
  <si>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</si>
  <si>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</si>
  <si>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</si>
  <si>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</si>
  <si>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</si>
  <si>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</si>
  <si>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</si>
  <si>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</si>
  <si>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</si>
  <si>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</si>
  <si>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</si>
  <si>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</si>
  <si>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</si>
  <si>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</si>
  <si>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</si>
  <si>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</si>
  <si>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</si>
  <si>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</si>
  <si>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</si>
  <si>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</si>
  <si>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</si>
  <si>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</si>
  <si>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</si>
  <si>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</si>
  <si>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</si>
  <si>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</si>
  <si>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</si>
  <si>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</si>
  <si>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</si>
  <si>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</si>
  <si>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</si>
  <si>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</si>
  <si>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</si>
  <si>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</si>
  <si>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</si>
  <si>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</si>
  <si>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</si>
  <si>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</si>
  <si>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</si>
  <si>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</si>
  <si>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</si>
  <si>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</si>
  <si>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</si>
  <si>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</si>
  <si>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</si>
  <si>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</si>
  <si>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</si>
  <si>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</si>
  <si>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</si>
  <si>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</si>
  <si>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</si>
  <si>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</si>
  <si>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</si>
  <si>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</si>
  <si>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</si>
  <si>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</si>
  <si>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</si>
  <si>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</si>
  <si>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</si>
  <si>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</si>
  <si>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</si>
  <si>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</si>
  <si>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</si>
  <si>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</si>
  <si>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</si>
  <si>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</si>
  <si>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</si>
  <si>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</si>
  <si>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</si>
  <si>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</si>
  <si>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</si>
  <si>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</si>
  <si>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</si>
  <si>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</si>
  <si>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</si>
  <si>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</si>
  <si>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</si>
  <si>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</si>
  <si>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</si>
  <si>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</si>
  <si>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</si>
  <si>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</si>
  <si>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</si>
  <si>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</si>
  <si>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</si>
  <si>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</si>
  <si>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</si>
  <si>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</si>
  <si>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</si>
  <si>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</si>
  <si>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</si>
  <si>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</si>
  <si>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</si>
  <si>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</si>
  <si>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</si>
  <si>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</si>
  <si>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</si>
  <si>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</si>
  <si>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</si>
  <si>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</si>
  <si>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</si>
  <si>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</si>
  <si>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</si>
  <si>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</si>
  <si>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</si>
  <si>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</si>
  <si>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</si>
  <si>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</si>
  <si>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</si>
  <si>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</si>
  <si>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</si>
  <si>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</si>
  <si>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</si>
  <si>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</si>
  <si>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</si>
  <si>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</si>
  <si>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</si>
  <si>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</si>
  <si>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</si>
  <si>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</si>
  <si>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</si>
  <si>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</si>
  <si>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</si>
  <si>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</si>
  <si>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</si>
  <si>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</si>
  <si>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</si>
  <si>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</si>
  <si>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</si>
  <si>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</si>
  <si>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</si>
  <si>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</si>
  <si>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</si>
  <si>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</si>
  <si>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</si>
  <si>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</si>
  <si>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</si>
  <si>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</si>
  <si>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</si>
  <si>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</si>
  <si>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</si>
  <si>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</si>
  <si>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</si>
  <si>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</si>
  <si>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</si>
  <si>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</si>
  <si>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</si>
  <si>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</si>
  <si>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</si>
  <si>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</si>
  <si>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</si>
  <si>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</si>
  <si>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</si>
  <si>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</si>
  <si>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</si>
  <si>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</si>
  <si>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</si>
  <si>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</si>
  <si>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</si>
  <si>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</si>
  <si>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</si>
  <si>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</si>
  <si>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</si>
  <si>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</si>
  <si>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</si>
  <si>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</si>
  <si>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</si>
  <si>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</si>
  <si>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</si>
  <si>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</si>
  <si>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</si>
  <si>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</si>
  <si>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</si>
  <si>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</si>
  <si>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</si>
  <si>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</si>
  <si>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</si>
  <si>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</si>
  <si>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</si>
  <si>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</si>
  <si>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</si>
  <si>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</si>
  <si>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</si>
  <si>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</si>
  <si>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</si>
  <si>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</si>
  <si>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</si>
  <si>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</si>
  <si>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</si>
  <si>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</si>
  <si>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</si>
  <si>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</si>
  <si>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</si>
  <si>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</si>
  <si>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</si>
  <si>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</si>
  <si>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</si>
  <si>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</si>
  <si>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</si>
  <si>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</si>
  <si>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</si>
  <si>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</si>
  <si>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</si>
  <si>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</si>
  <si>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</si>
  <si>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</si>
  <si>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</si>
  <si>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</si>
  <si>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</si>
  <si>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</si>
  <si>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</si>
  <si>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</si>
  <si>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</si>
  <si>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</si>
  <si>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</si>
  <si>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</si>
  <si>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</si>
  <si>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</si>
  <si>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</si>
  <si>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</si>
  <si>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</si>
  <si>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</si>
  <si>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</si>
  <si>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</si>
  <si>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</si>
  <si>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</si>
  <si>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</si>
  <si>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</si>
  <si>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</si>
  <si>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</si>
  <si>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</si>
  <si>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</si>
  <si>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</si>
  <si>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</si>
  <si>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</si>
  <si>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</si>
  <si>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</si>
  <si>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</si>
  <si>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</si>
  <si>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</si>
  <si>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</si>
  <si>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</si>
  <si>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</si>
  <si>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</si>
  <si>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</si>
  <si>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</si>
  <si>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</si>
  <si>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</si>
  <si>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</si>
  <si>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</si>
  <si>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</si>
  <si>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</si>
  <si>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</si>
  <si>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</si>
  <si>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</si>
  <si>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</si>
  <si>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</si>
  <si>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</si>
  <si>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</si>
  <si>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</si>
  <si>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</si>
  <si>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</si>
  <si>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</si>
  <si>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</si>
  <si>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</si>
  <si>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</si>
  <si>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</si>
  <si>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</si>
  <si>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</si>
  <si>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</si>
  <si>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</si>
  <si>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</si>
  <si>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</si>
  <si>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</si>
  <si>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</si>
  <si>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</si>
  <si>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</si>
  <si>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</si>
  <si>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</si>
  <si>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</si>
  <si>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</si>
  <si>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</si>
  <si>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</si>
  <si>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</si>
  <si>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</si>
  <si>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</si>
  <si>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</si>
  <si>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</si>
  <si>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</si>
  <si>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</si>
  <si>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</si>
  <si>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</si>
  <si>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</si>
  <si>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</si>
  <si>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</si>
  <si>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</si>
  <si>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</si>
  <si>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</si>
  <si>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</si>
  <si>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</si>
  <si>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</si>
  <si>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</si>
  <si>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</si>
  <si>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</si>
  <si>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</si>
  <si>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</si>
  <si>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</si>
  <si>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</si>
  <si>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</si>
  <si>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</si>
  <si>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</si>
  <si>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</si>
  <si>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</si>
  <si>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</si>
  <si>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</si>
  <si>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</si>
  <si>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</si>
  <si>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</si>
  <si>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</si>
  <si>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</si>
  <si>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</si>
  <si>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</si>
  <si>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</si>
  <si>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</si>
  <si>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</si>
  <si>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</si>
  <si>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</si>
  <si>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</si>
  <si>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</si>
  <si>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</si>
  <si>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</si>
  <si>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</si>
  <si>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</si>
  <si>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</si>
  <si>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</si>
  <si>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</si>
  <si>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</si>
  <si>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</si>
  <si>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</si>
  <si>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</si>
  <si>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</si>
  <si>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</si>
  <si>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</si>
  <si>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</si>
  <si>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</si>
  <si>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</si>
  <si>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</si>
  <si>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</si>
  <si>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</si>
  <si>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</si>
  <si>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</si>
  <si>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</si>
  <si>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</si>
  <si>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</si>
  <si>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</si>
  <si>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</si>
  <si>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</si>
  <si>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</si>
  <si>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</si>
  <si>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</si>
  <si>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</si>
  <si>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</si>
  <si>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</si>
  <si>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</si>
  <si>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</si>
  <si>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</si>
  <si>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</si>
  <si>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</si>
  <si>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</si>
  <si>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</si>
  <si>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</si>
  <si>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</si>
  <si>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</si>
  <si>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</si>
  <si>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</si>
  <si>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</si>
  <si>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</si>
  <si>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</si>
  <si>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</si>
  <si>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</si>
  <si>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</si>
  <si>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</si>
  <si>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</si>
  <si>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</si>
  <si>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</si>
  <si>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</si>
  <si>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</si>
  <si>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</si>
  <si>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</si>
  <si>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</si>
  <si>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</si>
  <si>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</si>
  <si>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</si>
  <si>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</si>
  <si>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</si>
  <si>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</si>
  <si>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</si>
  <si>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</si>
  <si>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</si>
  <si>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</si>
  <si>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</si>
  <si>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</si>
  <si>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</si>
  <si>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</si>
  <si>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</si>
  <si>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</si>
  <si>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</si>
  <si>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</si>
  <si>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</si>
  <si>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</si>
  <si>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</si>
  <si>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</si>
  <si>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</si>
  <si>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</si>
  <si>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</si>
  <si>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</si>
  <si>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</si>
  <si>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</si>
  <si>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</si>
  <si>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</si>
  <si>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</si>
  <si>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</si>
  <si>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</si>
  <si>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</si>
  <si>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</si>
  <si>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</si>
  <si>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</si>
  <si>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</si>
  <si>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</si>
  <si>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</si>
  <si>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</si>
  <si>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</si>
  <si>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</si>
  <si>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</si>
  <si>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</si>
  <si>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</si>
  <si>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</si>
  <si>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</si>
  <si>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</si>
  <si>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</si>
  <si>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</si>
  <si>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</si>
  <si>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</si>
  <si>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</si>
  <si>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</si>
  <si>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</si>
  <si>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</si>
  <si>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</si>
  <si>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</si>
  <si>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</si>
  <si>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</si>
  <si>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</si>
  <si>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</si>
  <si>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</si>
  <si>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</si>
  <si>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</si>
  <si>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</si>
  <si>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</si>
  <si>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</si>
  <si>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</si>
  <si>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</si>
  <si>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</si>
  <si>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</si>
  <si>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</si>
  <si>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</si>
  <si>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</si>
  <si>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</si>
  <si>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</si>
  <si>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</si>
  <si>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</si>
  <si>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</si>
  <si>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</si>
  <si>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</si>
  <si>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</si>
  <si>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</si>
  <si>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</si>
  <si>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</si>
  <si>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</si>
  <si>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</si>
  <si>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</si>
  <si>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</si>
  <si>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</si>
  <si>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</si>
  <si>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</si>
  <si>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</si>
  <si>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</si>
  <si>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</si>
  <si>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</si>
  <si>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</si>
  <si>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</si>
  <si>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</si>
  <si>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</si>
  <si>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</si>
  <si>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</si>
  <si>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</si>
  <si>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</si>
  <si>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</si>
  <si>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</si>
  <si>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</si>
  <si>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</si>
  <si>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</si>
  <si>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</si>
  <si>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</si>
  <si>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</si>
  <si>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</si>
  <si>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</si>
  <si>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</si>
  <si>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</si>
  <si>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</si>
  <si>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</si>
  <si>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</si>
  <si>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</si>
  <si>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</si>
  <si>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</si>
  <si>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</si>
  <si>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</si>
  <si>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</si>
  <si>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</si>
  <si>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</si>
  <si>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</si>
  <si>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</si>
  <si>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</si>
  <si>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</si>
  <si>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</si>
  <si>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</si>
  <si>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</si>
  <si>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</si>
  <si>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</si>
  <si>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</si>
  <si>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</si>
  <si>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</si>
  <si>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</si>
  <si>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</si>
  <si>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</si>
  <si>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</si>
  <si>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</si>
  <si>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</si>
  <si>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</si>
  <si>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</si>
  <si>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</si>
  <si>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</si>
  <si>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</si>
  <si>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</si>
  <si>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</si>
  <si>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</si>
  <si>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</si>
  <si>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</si>
  <si>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</si>
  <si>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</si>
  <si>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</si>
  <si>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</si>
  <si>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</si>
  <si>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</si>
  <si>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</si>
  <si>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</si>
  <si>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</si>
  <si>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</si>
  <si>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</si>
  <si>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</si>
  <si>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</si>
  <si>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</si>
  <si>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</si>
  <si>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</si>
  <si>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</si>
  <si>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</si>
  <si>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</si>
  <si>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</si>
  <si>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</si>
  <si>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</si>
  <si>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</si>
  <si>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</si>
  <si>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</si>
  <si>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</si>
  <si>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</si>
  <si>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</si>
  <si>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</si>
  <si>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</si>
  <si>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</si>
  <si>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</si>
  <si>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</si>
  <si>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</si>
  <si>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</si>
  <si>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</si>
  <si>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</si>
  <si>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</si>
  <si>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</si>
  <si>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</si>
  <si>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</si>
  <si>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</si>
  <si>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</si>
  <si>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</si>
  <si>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</si>
  <si>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</si>
  <si>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</si>
  <si>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</si>
  <si>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</si>
  <si>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</si>
  <si>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</si>
  <si>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</si>
  <si>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</si>
  <si>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</si>
  <si>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</si>
  <si>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</si>
  <si>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</si>
  <si>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</si>
  <si>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</si>
  <si>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</si>
  <si>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</si>
  <si>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</si>
  <si>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</si>
  <si>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</si>
  <si>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</si>
  <si>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</si>
  <si>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</si>
  <si>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</si>
  <si>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</si>
  <si>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</si>
  <si>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</si>
  <si>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</si>
  <si>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</si>
  <si>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</si>
  <si>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</si>
  <si>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</si>
  <si>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</si>
  <si>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</si>
  <si>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</si>
  <si>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</si>
  <si>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</si>
  <si>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</si>
  <si>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</si>
  <si>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</si>
  <si>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</si>
  <si>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</si>
  <si>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</si>
  <si>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</si>
  <si>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</si>
  <si>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</si>
  <si>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</si>
  <si>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</si>
  <si>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</si>
  <si>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</si>
  <si>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</si>
  <si>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</si>
  <si>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</si>
  <si>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</si>
  <si>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</si>
  <si>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</si>
  <si>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</si>
  <si>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</si>
  <si>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</si>
  <si>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</si>
  <si>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</si>
  <si>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</si>
  <si>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</si>
  <si>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</si>
  <si>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</si>
  <si>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</si>
  <si>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</si>
  <si>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</si>
  <si>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</si>
  <si>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</si>
  <si>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</si>
  <si>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</si>
  <si>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</si>
  <si>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</si>
  <si>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</si>
  <si>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</si>
  <si>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</si>
  <si>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</si>
  <si>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</si>
  <si>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</si>
  <si>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</si>
  <si>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</si>
  <si>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</si>
  <si>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</si>
  <si>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</si>
  <si>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</si>
  <si>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</si>
  <si>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</si>
  <si>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</si>
  <si>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</si>
  <si>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</si>
  <si>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</si>
  <si>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</si>
  <si>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</si>
  <si>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</si>
  <si>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</si>
  <si>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</si>
  <si>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</si>
  <si>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</si>
  <si>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</si>
  <si>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</si>
  <si>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</si>
  <si>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</si>
  <si>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</si>
  <si>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</si>
  <si>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</si>
  <si>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</si>
  <si>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</si>
  <si>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</si>
  <si>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</si>
  <si>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</si>
  <si>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</si>
  <si>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</si>
  <si>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</si>
  <si>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</si>
  <si>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</si>
  <si>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</si>
  <si>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</si>
  <si>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</si>
  <si>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</si>
  <si>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</si>
  <si>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</si>
  <si>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</si>
  <si>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</si>
  <si>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</si>
  <si>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</si>
  <si>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</si>
  <si>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</si>
  <si>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</si>
  <si>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</si>
  <si>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</si>
  <si>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</si>
  <si>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</si>
  <si>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</si>
  <si>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</si>
  <si>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</si>
  <si>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</si>
  <si>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</si>
  <si>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</si>
  <si>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</si>
  <si>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</si>
  <si>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</si>
  <si>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</si>
  <si>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</si>
  <si>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</si>
  <si>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</si>
  <si>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</si>
  <si>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</si>
  <si>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</si>
  <si>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</si>
  <si>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</si>
  <si>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</si>
  <si>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</si>
  <si>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</si>
  <si>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</si>
  <si>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</si>
  <si>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</si>
  <si>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</si>
  <si>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</si>
  <si>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</si>
  <si>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</si>
  <si>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</si>
  <si>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</si>
  <si>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</si>
  <si>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</si>
  <si>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</si>
  <si>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</si>
  <si>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</si>
  <si>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</si>
  <si>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</si>
  <si>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</si>
  <si>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</si>
  <si>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</si>
  <si>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</si>
  <si>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</si>
  <si>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</si>
  <si>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</si>
  <si>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</si>
  <si>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</si>
  <si>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</si>
  <si>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</si>
  <si>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</si>
  <si>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</si>
  <si>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</si>
  <si>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</si>
  <si>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</si>
  <si>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</si>
  <si>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</si>
  <si>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</si>
  <si>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</si>
  <si>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</si>
  <si>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</si>
  <si>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</si>
  <si>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</si>
  <si>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</si>
  <si>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</si>
  <si>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</si>
  <si>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</si>
  <si>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</si>
  <si>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</si>
  <si>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</si>
  <si>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</si>
  <si>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</si>
  <si>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</si>
  <si>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</si>
  <si>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</si>
  <si>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</si>
  <si>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</si>
  <si>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</si>
  <si>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</si>
  <si>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</si>
  <si>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</si>
  <si>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</si>
  <si>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</si>
  <si>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</si>
  <si>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</si>
  <si>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</si>
  <si>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</si>
  <si>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</si>
  <si>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</si>
  <si>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</si>
  <si>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</si>
  <si>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</si>
  <si>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</si>
  <si>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</si>
  <si>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</si>
  <si>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</si>
  <si>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</si>
  <si>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</si>
  <si>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</si>
  <si>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</si>
  <si>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</si>
  <si>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</si>
  <si>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</si>
  <si>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</si>
  <si>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</si>
  <si>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</si>
  <si>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</si>
  <si>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</si>
  <si>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</si>
  <si>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</si>
  <si>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</si>
  <si>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</si>
  <si>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</si>
  <si>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</si>
  <si>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</si>
  <si>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</si>
  <si>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</si>
  <si>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</si>
  <si>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</si>
  <si>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</si>
  <si>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</si>
  <si>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</si>
  <si>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</si>
  <si>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</si>
  <si>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</si>
  <si>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</si>
  <si>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</si>
  <si>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</si>
  <si>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</si>
  <si>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</si>
  <si>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</si>
  <si>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</si>
  <si>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</si>
  <si>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</si>
  <si>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</si>
  <si>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</si>
  <si>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</si>
  <si>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</si>
  <si>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</si>
  <si>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</si>
  <si>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</si>
  <si>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</si>
  <si>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</si>
  <si>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</si>
  <si>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</si>
  <si>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</si>
  <si>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</si>
  <si>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</si>
  <si>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</si>
  <si>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</si>
  <si>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</si>
  <si>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</si>
  <si>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</si>
  <si>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</si>
  <si>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</si>
  <si>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</si>
  <si>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</si>
  <si>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</si>
  <si>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</si>
  <si>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</si>
  <si>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</si>
  <si>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</si>
  <si>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</si>
  <si>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</si>
  <si>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</si>
  <si>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</si>
  <si>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</si>
  <si>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</si>
  <si>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</si>
  <si>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</si>
  <si>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</si>
  <si>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</si>
  <si>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</si>
  <si>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</si>
  <si>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</si>
  <si>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</si>
  <si>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</si>
  <si>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</si>
  <si>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</si>
  <si>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</si>
  <si>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</si>
  <si>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</si>
  <si>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</si>
  <si>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</si>
  <si>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</si>
  <si>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</si>
  <si>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</si>
  <si>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</si>
  <si>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</si>
  <si>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</si>
  <si>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</si>
  <si>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</si>
  <si>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</si>
  <si>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</si>
  <si>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</si>
  <si>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</si>
  <si>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</si>
  <si>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</si>
  <si>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</si>
  <si>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</si>
  <si>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</si>
  <si>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</si>
  <si>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</si>
  <si>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</si>
  <si>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</si>
  <si>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</si>
  <si>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</si>
  <si>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</si>
  <si>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</si>
  <si>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</si>
  <si>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</si>
  <si>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</si>
  <si>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</si>
  <si>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</si>
  <si>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</si>
  <si>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</si>
  <si>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</si>
  <si>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</si>
  <si>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</si>
  <si>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</si>
  <si>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</si>
  <si>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</si>
  <si>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</si>
  <si>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</si>
  <si>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</si>
  <si>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</si>
  <si>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</si>
  <si>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</si>
  <si>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</si>
  <si>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</si>
  <si>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</si>
  <si>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</si>
  <si>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</si>
  <si>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</si>
  <si>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</si>
  <si>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</si>
  <si>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</si>
  <si>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</si>
  <si>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</si>
  <si>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</si>
  <si>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</si>
  <si>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</si>
  <si>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</si>
  <si>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</si>
  <si>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</si>
  <si>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</si>
  <si>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</si>
  <si>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</si>
  <si>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</si>
  <si>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</si>
  <si>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</si>
  <si>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</si>
  <si>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</si>
  <si>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</si>
  <si>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</si>
  <si>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</si>
  <si>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</si>
  <si>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</si>
  <si>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</si>
  <si>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</si>
  <si>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</si>
  <si>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</si>
  <si>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</si>
  <si>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</si>
  <si>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</si>
  <si>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</si>
  <si>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</si>
  <si>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</si>
  <si>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</si>
  <si>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</si>
  <si>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</si>
  <si>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</si>
  <si>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</si>
  <si>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</si>
  <si>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</si>
  <si>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</si>
  <si>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</si>
  <si>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</si>
  <si>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</si>
  <si>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</si>
  <si>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</si>
  <si>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</si>
  <si>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</si>
  <si>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</si>
  <si>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</si>
  <si>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</si>
  <si>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</si>
  <si>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</si>
  <si>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</si>
  <si>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</si>
  <si>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</si>
  <si>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</si>
  <si>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</si>
  <si>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</si>
  <si>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</si>
  <si>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</si>
  <si>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</si>
  <si>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</si>
  <si>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</si>
  <si>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</si>
  <si>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</si>
  <si>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</si>
  <si>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</si>
  <si>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</si>
  <si>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</si>
  <si>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</si>
  <si>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</si>
  <si>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</si>
  <si>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</si>
  <si>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</si>
  <si>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</si>
  <si>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</si>
  <si>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</si>
  <si>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</si>
  <si>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</si>
  <si>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</si>
  <si>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</si>
  <si>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</si>
  <si>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</si>
  <si>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</si>
  <si>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</si>
  <si>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</si>
  <si>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</si>
  <si>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</si>
  <si>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</si>
  <si>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</si>
  <si>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</si>
  <si>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</si>
  <si>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</si>
  <si>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</si>
  <si>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</si>
  <si>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</si>
  <si>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</si>
  <si>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</si>
  <si>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</si>
  <si>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</si>
  <si>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</si>
  <si>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</si>
  <si>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</si>
  <si>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</si>
  <si>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</si>
  <si>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</si>
  <si>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</si>
  <si>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</si>
  <si>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</si>
  <si>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</si>
  <si>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</si>
  <si>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</si>
  <si>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</si>
  <si>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</si>
  <si>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</si>
  <si>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</si>
  <si>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</si>
  <si>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</si>
  <si>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</si>
  <si>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</si>
  <si>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</si>
  <si>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</si>
  <si>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</si>
  <si>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</si>
  <si>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</si>
  <si>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</si>
  <si>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</si>
  <si>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</si>
  <si>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</si>
  <si>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</si>
  <si>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</si>
  <si>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</si>
  <si>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</si>
  <si>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</si>
  <si>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</si>
  <si>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</si>
  <si>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</si>
  <si>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</si>
  <si>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</si>
  <si>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</si>
  <si>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</si>
  <si>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</si>
  <si>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</si>
  <si>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</si>
  <si>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</si>
  <si>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</si>
  <si>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</si>
  <si>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</si>
  <si>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</si>
  <si>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</si>
  <si>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</si>
  <si>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</si>
  <si>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</si>
  <si>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</si>
  <si>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</si>
  <si>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</si>
  <si>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</si>
  <si>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</si>
  <si>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</si>
  <si>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</si>
  <si>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</si>
  <si>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</si>
  <si>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</si>
  <si>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</si>
  <si>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</si>
  <si>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</si>
  <si>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</si>
  <si>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</si>
  <si>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</si>
  <si>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</si>
  <si>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</si>
  <si>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</si>
  <si>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</si>
  <si>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</si>
  <si>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</si>
  <si>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</si>
  <si>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</si>
  <si>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</si>
  <si>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</si>
  <si>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</si>
  <si>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</si>
  <si>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</si>
  <si>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</si>
  <si>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</si>
  <si>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</si>
  <si>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</si>
  <si>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</si>
  <si>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</si>
  <si>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</si>
  <si>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</si>
  <si>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</si>
  <si>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</si>
  <si>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</si>
  <si>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</si>
  <si>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</si>
  <si>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</si>
  <si>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</si>
  <si>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</si>
  <si>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</si>
  <si>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</si>
  <si>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</si>
  <si>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</si>
  <si>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</si>
  <si>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</si>
  <si>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</si>
  <si>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</si>
  <si>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</si>
  <si>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</si>
  <si>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</si>
  <si>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</si>
  <si>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</si>
  <si>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</si>
  <si>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</si>
  <si>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</si>
  <si>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</si>
  <si>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</si>
  <si>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</si>
  <si>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</si>
  <si>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</si>
  <si>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</si>
  <si>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</si>
  <si>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</si>
  <si>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</si>
  <si>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</si>
  <si>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</si>
  <si>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</si>
  <si>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</si>
  <si>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</si>
  <si>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</si>
  <si>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</si>
  <si>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</si>
  <si>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</si>
  <si>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</si>
  <si>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</si>
  <si>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</si>
  <si>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</si>
  <si>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</si>
  <si>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</si>
  <si>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</si>
  <si>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</si>
  <si>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</si>
  <si>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</si>
  <si>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</si>
  <si>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</si>
  <si>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</si>
  <si>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</si>
  <si>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</si>
  <si>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</si>
  <si>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</si>
  <si>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</si>
  <si>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</si>
  <si>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</si>
  <si>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</si>
  <si>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</si>
  <si>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</si>
  <si>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</si>
  <si>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</si>
  <si>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</si>
  <si>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</si>
  <si>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</si>
  <si>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</si>
  <si>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</si>
  <si>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</si>
  <si>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</si>
  <si>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</si>
  <si>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</si>
  <si>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</si>
  <si>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</si>
  <si>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</si>
  <si>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</si>
  <si>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</si>
  <si>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</si>
  <si>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</si>
  <si>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</si>
  <si>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</si>
  <si>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</si>
  <si>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</si>
  <si>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</si>
  <si>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</si>
  <si>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</si>
  <si>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</si>
  <si>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</si>
  <si>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</si>
  <si>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</si>
  <si>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</si>
  <si>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</si>
  <si>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</si>
  <si>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</si>
  <si>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</si>
  <si>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</si>
  <si>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</si>
  <si>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</si>
  <si>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</si>
  <si>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</si>
  <si>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</si>
  <si>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</si>
  <si>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</si>
  <si>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</si>
  <si>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</si>
  <si>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</si>
  <si>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</si>
  <si>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</si>
  <si>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</si>
  <si>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</si>
  <si>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</si>
  <si>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</si>
  <si>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</si>
  <si>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</si>
  <si>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</si>
  <si>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</si>
  <si>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</si>
  <si>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</si>
  <si>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</si>
  <si>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</si>
  <si>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</si>
  <si>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</si>
  <si>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</si>
  <si>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</si>
  <si>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</si>
  <si>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</si>
  <si>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</si>
  <si>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</si>
  <si>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</si>
  <si>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</si>
  <si>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</si>
  <si>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</si>
  <si>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</si>
  <si>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</si>
  <si>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</si>
  <si>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</si>
  <si>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</si>
  <si>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</si>
  <si>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</si>
  <si>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</si>
  <si>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</si>
  <si>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</si>
  <si>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</si>
  <si>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</si>
  <si>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</si>
  <si>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</si>
  <si>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</si>
  <si>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</si>
  <si>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</si>
  <si>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</si>
  <si>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</si>
  <si>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</si>
  <si>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</si>
  <si>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</si>
  <si>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</si>
  <si>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</si>
  <si>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</si>
  <si>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</si>
  <si>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</si>
  <si>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</si>
  <si>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</si>
  <si>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</si>
  <si>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</si>
  <si>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</si>
  <si>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</si>
  <si>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</si>
  <si>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</si>
  <si>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</si>
  <si>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</si>
  <si>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</si>
  <si>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</si>
  <si>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</si>
  <si>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</si>
  <si>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</si>
  <si>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</si>
  <si>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</si>
  <si>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</si>
  <si>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</si>
  <si>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</si>
  <si>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</si>
  <si>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</si>
  <si>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</si>
  <si>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</si>
  <si>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</si>
  <si>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</si>
  <si>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</si>
  <si>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</si>
  <si>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</si>
  <si>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</si>
  <si>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</si>
  <si>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</si>
  <si>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</si>
  <si>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</si>
  <si>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</si>
  <si>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</si>
  <si>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</si>
  <si>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</si>
  <si>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</si>
  <si>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</si>
  <si>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</si>
  <si>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</si>
  <si>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</si>
  <si>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</si>
  <si>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</si>
  <si>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</si>
  <si>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</si>
  <si>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</si>
  <si>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</si>
  <si>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</si>
  <si>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</si>
  <si>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</si>
  <si>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</si>
  <si>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</si>
  <si>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</si>
  <si>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</si>
  <si>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</si>
  <si>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</si>
  <si>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</si>
  <si>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</si>
  <si>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</si>
  <si>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</si>
  <si>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</si>
  <si>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</si>
  <si>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</si>
  <si>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</si>
  <si>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</si>
  <si>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</si>
  <si>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</si>
  <si>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</si>
  <si>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</si>
  <si>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</si>
  <si>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</si>
  <si>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</si>
  <si>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</si>
  <si>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</si>
  <si>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</si>
  <si>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</si>
  <si>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</si>
  <si>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</si>
  <si>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</si>
  <si>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</si>
  <si>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</si>
  <si>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</si>
  <si>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</si>
  <si>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</si>
  <si>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</si>
  <si>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</si>
  <si>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</si>
  <si>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</si>
  <si>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</si>
  <si>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</si>
  <si>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</si>
  <si>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</si>
  <si>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</si>
  <si>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</si>
  <si>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</si>
  <si>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</si>
  <si>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</si>
  <si>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</si>
  <si>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</si>
  <si>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</si>
  <si>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</si>
  <si>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</si>
  <si>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</si>
  <si>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</si>
  <si>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</si>
  <si>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</si>
  <si>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</si>
  <si>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</si>
  <si>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</si>
  <si>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</si>
  <si>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</si>
  <si>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</si>
  <si>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</si>
  <si>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</si>
  <si>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</si>
  <si>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</si>
  <si>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</si>
  <si>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</si>
  <si>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</si>
  <si>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</si>
  <si>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</si>
  <si>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</si>
  <si>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</si>
  <si>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</si>
  <si>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</si>
  <si>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</si>
  <si>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</si>
  <si>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</si>
  <si>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</si>
  <si>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</si>
  <si>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</si>
  <si>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</si>
  <si>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</si>
  <si>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</si>
  <si>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</si>
  <si>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</si>
  <si>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</si>
  <si>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</si>
  <si>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</si>
  <si>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</si>
  <si>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</si>
  <si>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</si>
  <si>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</si>
  <si>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</si>
  <si>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</si>
  <si>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</si>
  <si>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</si>
  <si>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</si>
  <si>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</si>
  <si>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</si>
  <si>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</si>
  <si>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</si>
  <si>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</si>
  <si>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</si>
  <si>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</si>
  <si>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</si>
  <si>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</si>
  <si>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</si>
  <si>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</si>
  <si>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</si>
  <si>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</si>
  <si>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</si>
  <si>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</si>
  <si>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</si>
  <si>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</si>
  <si>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</si>
  <si>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</si>
  <si>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</si>
  <si>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</si>
  <si>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</si>
  <si>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</si>
  <si>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</si>
  <si>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</si>
  <si>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</si>
  <si>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</si>
  <si>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</si>
  <si>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</si>
  <si>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</si>
  <si>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</si>
  <si>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</si>
  <si>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</si>
  <si>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</si>
  <si>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</si>
  <si>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</si>
  <si>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</si>
  <si>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</si>
  <si>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</si>
  <si>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</si>
  <si>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</si>
  <si>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</si>
  <si>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</si>
  <si>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</si>
  <si>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</si>
  <si>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</si>
  <si>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</si>
  <si>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</si>
  <si>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</si>
  <si>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</si>
  <si>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</si>
  <si>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</si>
  <si>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</si>
  <si>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</si>
  <si>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</si>
  <si>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</si>
  <si>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</si>
  <si>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</si>
  <si>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</si>
  <si>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</si>
  <si>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</si>
  <si>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</si>
  <si>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</si>
  <si>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</si>
  <si>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</si>
  <si>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</si>
  <si>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</si>
  <si>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</si>
  <si>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</si>
  <si>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</si>
  <si>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</si>
  <si>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</si>
  <si>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</si>
  <si>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</si>
  <si>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</si>
  <si>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</si>
  <si>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</si>
  <si>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</si>
  <si>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</si>
  <si>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</si>
  <si>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</si>
  <si>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</si>
  <si>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</si>
  <si>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</si>
  <si>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</si>
  <si>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</si>
  <si>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</si>
  <si>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</si>
  <si>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</si>
  <si>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</si>
  <si>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</si>
  <si>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</si>
  <si>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</si>
  <si>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</si>
  <si>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</si>
  <si>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</si>
  <si>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</si>
  <si>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</si>
  <si>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</si>
  <si>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</si>
  <si>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</si>
  <si>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</si>
  <si>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</si>
  <si>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</si>
  <si>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</si>
  <si>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</si>
  <si>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</si>
  <si>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</si>
  <si>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</si>
  <si>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</si>
  <si>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</si>
  <si>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</si>
  <si>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</si>
  <si>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</si>
  <si>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</si>
  <si>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</si>
  <si>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</si>
  <si>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</si>
  <si>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</si>
  <si>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</si>
  <si>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</si>
  <si>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</si>
  <si>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</si>
  <si>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</si>
  <si>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</si>
  <si>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</si>
  <si>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</si>
  <si>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</si>
  <si>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</si>
  <si>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</si>
  <si>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</si>
  <si>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</si>
  <si>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</si>
  <si>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</si>
  <si>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</si>
  <si>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</si>
  <si>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</si>
  <si>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</si>
  <si>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</si>
  <si>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</si>
  <si>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</si>
  <si>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</si>
  <si>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</si>
  <si>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</si>
  <si>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</si>
  <si>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</si>
  <si>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</si>
  <si>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</si>
  <si>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</si>
  <si>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</si>
  <si>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</si>
  <si>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</si>
  <si>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</si>
  <si>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</si>
  <si>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</si>
  <si>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</si>
  <si>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</si>
  <si>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</si>
  <si>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</si>
  <si>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</si>
  <si>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</si>
  <si>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</si>
  <si>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</si>
  <si>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</si>
  <si>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</si>
  <si>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</si>
  <si>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</si>
  <si>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</si>
  <si>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</si>
  <si>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</si>
  <si>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</si>
  <si>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</si>
  <si>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</si>
  <si>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</si>
  <si>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</si>
  <si>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</si>
  <si>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</si>
  <si>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</si>
  <si>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</si>
  <si>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</si>
  <si>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</si>
  <si>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</si>
  <si>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</si>
  <si>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</si>
  <si>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</si>
  <si>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</si>
  <si>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</si>
  <si>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</si>
  <si>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</si>
  <si>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</si>
  <si>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</si>
  <si>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</si>
  <si>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</si>
  <si>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</si>
  <si>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</si>
  <si>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</si>
  <si>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</si>
  <si>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</si>
  <si>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</si>
  <si>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</si>
  <si>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</si>
  <si>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</si>
  <si>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</si>
  <si>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</si>
  <si>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</si>
  <si>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</si>
  <si>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</si>
  <si>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</si>
  <si>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</si>
  <si>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</si>
  <si>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</si>
  <si>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</si>
  <si>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</si>
  <si>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</si>
  <si>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</si>
  <si>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</si>
  <si>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</si>
  <si>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</si>
  <si>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</si>
  <si>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</si>
  <si>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</si>
  <si>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</si>
  <si>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</si>
  <si>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</si>
  <si>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</si>
  <si>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</si>
  <si>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</si>
  <si>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</si>
  <si>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</si>
  <si>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</si>
  <si>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</si>
  <si>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</si>
  <si>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</si>
  <si>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</si>
  <si>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</si>
  <si>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</si>
  <si>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</si>
  <si>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</si>
  <si>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</si>
  <si>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</si>
  <si>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</si>
  <si>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</si>
  <si>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</si>
  <si>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</si>
  <si>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</si>
  <si>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</si>
  <si>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</si>
  <si>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</si>
  <si>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</si>
  <si>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</si>
  <si>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</si>
  <si>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</si>
  <si>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</si>
  <si>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</si>
  <si>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</si>
  <si>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</si>
  <si>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</si>
  <si>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</si>
  <si>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</si>
  <si>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</si>
  <si>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</si>
  <si>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</si>
  <si>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</si>
  <si>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</si>
  <si>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</si>
  <si>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</si>
  <si>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</si>
  <si>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</si>
  <si>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</si>
  <si>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</si>
  <si>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</si>
  <si>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</si>
  <si>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</si>
  <si>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</si>
  <si>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</si>
  <si>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</si>
  <si>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</si>
  <si>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</si>
  <si>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</si>
  <si>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</si>
  <si>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</si>
  <si>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</si>
  <si>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</si>
  <si>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</si>
  <si>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</si>
  <si>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</si>
  <si>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</si>
  <si>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</si>
  <si>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</si>
  <si>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</si>
  <si>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</si>
  <si>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</si>
  <si>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</si>
  <si>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</si>
  <si>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</si>
  <si>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</si>
  <si>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</si>
  <si>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</si>
  <si>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</si>
  <si>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</si>
  <si>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</si>
  <si>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</si>
  <si>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</si>
  <si>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</si>
  <si>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</si>
  <si>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</si>
  <si>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</si>
  <si>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</si>
  <si>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</si>
  <si>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</si>
  <si>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</si>
  <si>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</si>
  <si>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</si>
  <si>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</si>
  <si>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</si>
  <si>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</si>
  <si>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</si>
  <si>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</si>
  <si>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</si>
  <si>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</si>
  <si>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</si>
  <si>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</si>
  <si>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</si>
  <si>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</si>
  <si>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</si>
  <si>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</si>
  <si>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</si>
  <si>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</si>
  <si>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</si>
  <si>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</si>
  <si>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</si>
  <si>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</si>
  <si>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</si>
  <si>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</si>
  <si>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</si>
  <si>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</si>
  <si>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</si>
  <si>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</si>
  <si>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</si>
  <si>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</si>
  <si>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</si>
  <si>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</si>
  <si>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</si>
  <si>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</si>
  <si>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</si>
  <si>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</si>
  <si>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</si>
  <si>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</si>
  <si>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</si>
  <si>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</si>
  <si>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</si>
  <si>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</si>
  <si>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</si>
  <si>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</si>
  <si>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</si>
  <si>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</si>
  <si>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</si>
  <si>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</si>
  <si>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</si>
  <si>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</si>
  <si>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</si>
  <si>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</si>
  <si>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</si>
  <si>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</si>
  <si>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</si>
  <si>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</si>
  <si>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</si>
  <si>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</si>
  <si>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</si>
  <si>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</si>
  <si>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</si>
  <si>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</si>
  <si>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</si>
  <si>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</si>
  <si>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</si>
  <si>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</si>
  <si>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</si>
  <si>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</si>
  <si>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</si>
  <si>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</si>
  <si>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</si>
  <si>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</si>
  <si>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</si>
  <si>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</si>
  <si>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</si>
  <si>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</si>
  <si>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</si>
  <si>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</si>
  <si>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</si>
  <si>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</si>
  <si>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</si>
  <si>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</si>
  <si>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</si>
  <si>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</si>
  <si>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</si>
  <si>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</si>
  <si>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</si>
  <si>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</si>
  <si>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</si>
  <si>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</si>
  <si>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</si>
  <si>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</si>
  <si>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</si>
  <si>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</si>
  <si>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</si>
  <si>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</si>
  <si>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</si>
  <si>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</si>
  <si>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</si>
  <si>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</si>
  <si>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</si>
  <si>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</si>
  <si>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</si>
  <si>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</si>
  <si>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</si>
  <si>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</si>
  <si>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</si>
  <si>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</si>
  <si>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</si>
  <si>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</si>
  <si>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</si>
  <si>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</si>
  <si>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</si>
  <si>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</si>
  <si>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</si>
  <si>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</si>
  <si>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</si>
  <si>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</si>
  <si>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</si>
  <si>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</si>
  <si>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</si>
  <si>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</si>
  <si>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</si>
  <si>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</si>
  <si>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</si>
  <si>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</si>
  <si>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</si>
  <si>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</si>
  <si>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</si>
  <si>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</si>
  <si>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</si>
  <si>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</si>
  <si>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</si>
  <si>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</si>
  <si>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</si>
  <si>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</si>
  <si>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</si>
  <si>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</si>
  <si>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</si>
  <si>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</si>
  <si>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</si>
  <si>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</si>
  <si>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</si>
  <si>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</si>
  <si>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</si>
  <si>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</si>
  <si>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</si>
  <si>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</si>
  <si>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</si>
  <si>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</si>
  <si>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</si>
  <si>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</si>
  <si>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</si>
  <si>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</si>
  <si>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</si>
  <si>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</si>
  <si>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</si>
  <si>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</si>
  <si>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</si>
  <si>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</si>
  <si>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</si>
  <si>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</si>
  <si>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</si>
  <si>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</si>
  <si>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</si>
  <si>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</si>
  <si>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</si>
  <si>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</si>
  <si>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</si>
  <si>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</si>
  <si>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</si>
  <si>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</si>
  <si>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</si>
  <si>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</si>
  <si>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</si>
  <si>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</si>
  <si>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</si>
  <si>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</si>
  <si>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</si>
  <si>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</si>
  <si>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</si>
  <si>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</si>
  <si>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</si>
  <si>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</si>
  <si>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</si>
  <si>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</si>
  <si>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</si>
  <si>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</si>
  <si>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</si>
  <si>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</si>
  <si>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</si>
  <si>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</si>
  <si>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</si>
  <si>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</si>
  <si>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</si>
  <si>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</si>
  <si>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</si>
  <si>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</si>
  <si>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</si>
  <si>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</si>
  <si>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</si>
  <si>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</si>
  <si>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</si>
  <si>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</si>
  <si>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</si>
  <si>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</si>
  <si>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</si>
  <si>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</si>
  <si>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</si>
  <si>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</si>
  <si>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</si>
  <si>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</si>
  <si>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</si>
  <si>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</si>
  <si>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</si>
  <si>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</si>
  <si>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</si>
  <si>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</si>
  <si>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</si>
  <si>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</si>
  <si>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</si>
  <si>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</si>
  <si>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</si>
  <si>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</si>
  <si>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</si>
  <si>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</si>
  <si>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</si>
  <si>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</si>
  <si>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</si>
  <si>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</si>
  <si>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</si>
  <si>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</si>
  <si>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</si>
  <si>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</si>
  <si>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</si>
  <si>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</si>
  <si>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</si>
  <si>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</si>
  <si>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</si>
  <si>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</si>
  <si>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</si>
  <si>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</si>
  <si>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</si>
  <si>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</si>
  <si>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</si>
  <si>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</si>
  <si>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</si>
  <si>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</si>
  <si>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</si>
  <si>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</si>
  <si>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</si>
  <si>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</si>
  <si>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</si>
  <si>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</si>
  <si>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</si>
  <si>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</si>
  <si>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</si>
  <si>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</si>
  <si>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</si>
  <si>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</si>
  <si>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</si>
  <si>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</si>
  <si>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</si>
  <si>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</si>
  <si>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</si>
  <si>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</si>
  <si>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</si>
  <si>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</si>
  <si>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</si>
  <si>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</si>
  <si>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</si>
  <si>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</si>
  <si>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</si>
  <si>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</si>
  <si>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</si>
  <si>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</si>
  <si>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</si>
  <si>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</si>
  <si>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</si>
  <si>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</si>
  <si>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</si>
  <si>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</si>
  <si>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</si>
  <si>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</si>
  <si>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</si>
  <si>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</si>
  <si>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</si>
  <si>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</si>
  <si>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</si>
  <si>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</si>
  <si>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</si>
  <si>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</si>
  <si>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</si>
  <si>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</si>
  <si>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</si>
  <si>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</si>
  <si>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</si>
  <si>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</si>
  <si>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</si>
  <si>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</si>
  <si>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</si>
  <si>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</si>
  <si>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</si>
  <si>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</si>
  <si>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</si>
  <si>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</si>
  <si>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</si>
  <si>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</si>
  <si>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</si>
  <si>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</si>
  <si>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</si>
  <si>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</si>
  <si>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</si>
  <si>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</si>
  <si>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</si>
  <si>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</si>
  <si>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</si>
  <si>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</si>
  <si>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</si>
  <si>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</si>
  <si>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</si>
  <si>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</si>
  <si>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</si>
  <si>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</si>
  <si>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</si>
  <si>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</si>
  <si>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</si>
  <si>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</si>
  <si>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</si>
  <si>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</si>
  <si>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</si>
  <si>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</si>
  <si>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</si>
  <si>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</si>
  <si>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</si>
  <si>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</si>
  <si>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</si>
  <si>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</si>
  <si>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</si>
  <si>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</si>
  <si>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</si>
  <si>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</si>
  <si>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</si>
  <si>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</si>
  <si>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</si>
  <si>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</si>
  <si>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</si>
  <si>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</si>
  <si>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</si>
  <si>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</si>
  <si>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</si>
  <si>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</si>
  <si>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</si>
  <si>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</si>
  <si>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</si>
  <si>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</si>
  <si>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</si>
  <si>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</si>
  <si>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</si>
  <si>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</si>
  <si>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</si>
  <si>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</si>
  <si>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</si>
  <si>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</si>
  <si>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</si>
  <si>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</si>
  <si>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</si>
  <si>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</si>
  <si>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</si>
  <si>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</si>
  <si>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</si>
  <si>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</si>
  <si>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</si>
  <si>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</si>
  <si>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</si>
  <si>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</si>
  <si>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</si>
  <si>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</si>
  <si>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</si>
  <si>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</si>
  <si>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</si>
  <si>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</si>
  <si>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</si>
  <si>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</si>
  <si>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</si>
  <si>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</si>
  <si>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</si>
  <si>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</si>
  <si>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</si>
  <si>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</si>
  <si>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</si>
  <si>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</si>
  <si>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</si>
  <si>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</si>
  <si>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</si>
  <si>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</si>
  <si>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</si>
  <si>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</si>
  <si>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</si>
  <si>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</si>
  <si>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</si>
  <si>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</si>
  <si>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</si>
  <si>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</si>
  <si>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</si>
  <si>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</si>
  <si>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</si>
  <si>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</si>
  <si>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</si>
  <si>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</si>
  <si>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</si>
  <si>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</si>
  <si>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</si>
  <si>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</si>
  <si>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</si>
  <si>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</si>
  <si>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</si>
  <si>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</si>
  <si>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</si>
  <si>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</si>
  <si>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</si>
  <si>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</si>
  <si>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</si>
  <si>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</si>
  <si>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</si>
  <si>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</si>
  <si>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</si>
  <si>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</si>
  <si>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</si>
  <si>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</si>
  <si>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</si>
  <si>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</si>
  <si>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</si>
  <si>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</si>
  <si>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</si>
  <si>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</si>
  <si>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</si>
  <si>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</si>
  <si>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</si>
  <si>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</si>
  <si>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</si>
  <si>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</si>
  <si>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</si>
  <si>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</si>
  <si>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</si>
  <si>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</si>
  <si>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</si>
  <si>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</si>
  <si>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</si>
  <si>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</si>
  <si>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</si>
  <si>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</si>
  <si>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</si>
  <si>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</si>
  <si>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</si>
  <si>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</si>
  <si>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</si>
  <si>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</si>
  <si>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</si>
  <si>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</si>
  <si>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</si>
  <si>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</si>
  <si>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</si>
  <si>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</si>
  <si>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</si>
  <si>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</si>
  <si>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</si>
  <si>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</si>
  <si>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</si>
  <si>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</si>
  <si>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</si>
  <si>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</si>
  <si>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</si>
  <si>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</si>
  <si>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</si>
  <si>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</si>
  <si>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</si>
  <si>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</si>
  <si>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</si>
  <si>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</si>
  <si>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</si>
  <si>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</si>
  <si>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</si>
  <si>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</si>
  <si>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</si>
  <si>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</si>
  <si>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</si>
  <si>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</si>
  <si>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</si>
  <si>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</si>
  <si>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</si>
  <si>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</si>
  <si>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</si>
  <si>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</si>
  <si>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</si>
  <si>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</si>
  <si>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</si>
  <si>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</si>
  <si>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</si>
  <si>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</si>
  <si>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</si>
  <si>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</si>
  <si>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</si>
  <si>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</si>
  <si>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</si>
  <si>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</si>
  <si>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</si>
  <si>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</si>
  <si>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</si>
  <si>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</si>
  <si>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</si>
  <si>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</si>
  <si>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</si>
  <si>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</si>
  <si>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</si>
  <si>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</si>
  <si>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</si>
  <si>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</si>
  <si>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</si>
  <si>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</si>
  <si>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</si>
  <si>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</si>
  <si>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</si>
  <si>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</si>
  <si>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</si>
  <si>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</si>
  <si>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</si>
  <si>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</si>
  <si>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</si>
  <si>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</si>
  <si>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</si>
  <si>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</si>
  <si>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</si>
  <si>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</si>
  <si>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</si>
  <si>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</si>
  <si>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</si>
  <si>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</si>
  <si>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</si>
  <si>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</si>
  <si>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</si>
  <si>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</si>
  <si>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</si>
  <si>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</si>
  <si>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</si>
  <si>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</si>
  <si>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</si>
  <si>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</si>
  <si>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</si>
  <si>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</si>
  <si>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</si>
  <si>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</si>
  <si>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</si>
  <si>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</si>
  <si>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</si>
  <si>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</si>
  <si>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</si>
  <si>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</si>
  <si>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</si>
  <si>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</si>
  <si>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</si>
  <si>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</si>
  <si>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</si>
  <si>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</si>
  <si>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</si>
  <si>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</si>
  <si>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</si>
  <si>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</si>
  <si>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</si>
  <si>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</si>
  <si>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</si>
  <si>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</si>
  <si>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</si>
  <si>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</si>
  <si>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</si>
  <si>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</si>
  <si>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</si>
  <si>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</si>
  <si>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</si>
  <si>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</si>
  <si>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</si>
  <si>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</si>
  <si>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</si>
  <si>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</si>
  <si>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</si>
  <si>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</si>
  <si>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</si>
  <si>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</si>
  <si>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</si>
  <si>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</si>
  <si>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</si>
  <si>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</si>
  <si>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</si>
  <si>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</si>
  <si>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</si>
  <si>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</si>
  <si>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</si>
  <si>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</si>
  <si>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</si>
  <si>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</si>
  <si>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</si>
  <si>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</si>
  <si>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</si>
  <si>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</si>
  <si>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</si>
  <si>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</si>
  <si>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</si>
  <si>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</si>
  <si>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</si>
  <si>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</si>
  <si>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</si>
  <si>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</si>
  <si>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</si>
  <si>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</si>
  <si>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</si>
  <si>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</si>
  <si>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</si>
  <si>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</si>
  <si>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</si>
  <si>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</si>
  <si>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</si>
  <si>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</si>
  <si>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</si>
  <si>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</si>
  <si>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</si>
  <si>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</si>
  <si>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</si>
  <si>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</si>
  <si>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</si>
  <si>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</si>
  <si>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</si>
  <si>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</si>
  <si>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</si>
  <si>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</si>
  <si>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</si>
  <si>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</si>
  <si>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</si>
  <si>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</si>
  <si>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</si>
  <si>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</si>
  <si>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</si>
  <si>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</si>
  <si>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</si>
  <si>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</si>
  <si>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</si>
  <si>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</si>
  <si>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</si>
  <si>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</si>
  <si>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</si>
  <si>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</si>
  <si>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</si>
  <si>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</si>
  <si>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</si>
  <si>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</si>
  <si>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</si>
  <si>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</si>
  <si>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</si>
  <si>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</si>
  <si>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</si>
  <si>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</si>
  <si>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</si>
  <si>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</si>
  <si>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</si>
  <si>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</si>
  <si>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</si>
  <si>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</si>
  <si>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</si>
  <si>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</si>
  <si>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</si>
  <si>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</si>
  <si>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</si>
  <si>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</si>
  <si>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</si>
  <si>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</si>
  <si>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</si>
  <si>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</si>
  <si>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</si>
  <si>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</si>
  <si>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</si>
  <si>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</si>
  <si>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</si>
  <si>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</si>
  <si>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</si>
  <si>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</si>
  <si>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</si>
  <si>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</si>
  <si>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</si>
  <si>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</si>
  <si>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</si>
  <si>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</si>
  <si>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</si>
  <si>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</si>
  <si>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</si>
  <si>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</si>
  <si>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</si>
  <si>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</si>
  <si>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</si>
  <si>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</si>
  <si>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</si>
  <si>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</si>
  <si>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</si>
  <si>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</si>
  <si>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</si>
  <si>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</si>
  <si>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</si>
  <si>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</si>
  <si>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</si>
  <si>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</si>
  <si>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</si>
  <si>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</si>
  <si>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</si>
  <si>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</si>
  <si>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</si>
  <si>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</si>
  <si>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</si>
  <si>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</si>
  <si>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</si>
  <si>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</si>
  <si>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</si>
  <si>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</si>
  <si>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</si>
  <si>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</si>
  <si>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</si>
  <si>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</si>
  <si>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</si>
  <si>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</si>
  <si>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</si>
  <si>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</si>
  <si>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</si>
  <si>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</si>
  <si>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</si>
  <si>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</si>
  <si>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</si>
  <si>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</si>
  <si>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</si>
  <si>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</si>
  <si>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</si>
  <si>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</si>
  <si>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</si>
  <si>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</si>
  <si>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</si>
  <si>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</si>
  <si>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</si>
  <si>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</si>
  <si>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</si>
  <si>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</si>
  <si>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</si>
  <si>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</si>
  <si>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</si>
  <si>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</si>
  <si>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</si>
  <si>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</si>
  <si>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</si>
  <si>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</si>
  <si>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</si>
  <si>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</si>
  <si>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</si>
  <si>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</si>
  <si>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</si>
  <si>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</si>
  <si>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</si>
  <si>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</si>
  <si>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</si>
  <si>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</si>
  <si>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</si>
  <si>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</si>
  <si>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</si>
  <si>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</si>
  <si>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</si>
  <si>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</si>
  <si>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</si>
  <si>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</si>
  <si>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</si>
  <si>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</si>
  <si>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</si>
  <si>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</si>
  <si>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</si>
  <si>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</si>
  <si>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</si>
  <si>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</si>
  <si>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</si>
  <si>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</si>
  <si>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</si>
  <si>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</si>
  <si>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</si>
  <si>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</si>
  <si>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</si>
  <si>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</si>
  <si>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</si>
  <si>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</si>
  <si>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</si>
  <si>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</si>
  <si>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</si>
  <si>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</si>
  <si>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</si>
  <si>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</si>
  <si>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</si>
  <si>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</si>
  <si>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</si>
  <si>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</si>
  <si>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</si>
  <si>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</si>
  <si>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</si>
  <si>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</si>
  <si>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</si>
  <si>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</si>
  <si>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</si>
  <si>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</si>
  <si>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</si>
  <si>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</si>
  <si>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</si>
  <si>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</si>
  <si>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</si>
  <si>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</si>
  <si>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</si>
  <si>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</si>
  <si>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</si>
  <si>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</si>
  <si>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</si>
  <si>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</si>
  <si>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</si>
  <si>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</si>
  <si>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</si>
  <si>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</si>
  <si>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</si>
  <si>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</si>
  <si>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</si>
  <si>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</si>
  <si>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</si>
  <si>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</si>
  <si>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</si>
  <si>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</si>
  <si>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</si>
  <si>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</si>
  <si>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</si>
  <si>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</si>
  <si>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</si>
  <si>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</si>
  <si>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</si>
  <si>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</si>
  <si>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</si>
  <si>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</si>
  <si>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</si>
  <si>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</si>
  <si>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</si>
  <si>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</si>
  <si>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</si>
  <si>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</si>
  <si>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</si>
  <si>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</si>
  <si>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</si>
  <si>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</si>
  <si>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</si>
  <si>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</si>
  <si>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</si>
  <si>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</si>
  <si>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</si>
  <si>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</si>
  <si>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</si>
  <si>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</si>
  <si>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</si>
  <si>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</si>
  <si>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</si>
  <si>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</si>
  <si>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</si>
  <si>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</si>
  <si>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</si>
  <si>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</si>
  <si>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</si>
  <si>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</si>
  <si>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</si>
  <si>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</si>
  <si>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</si>
  <si>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</si>
  <si>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</si>
  <si>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</si>
  <si>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</si>
  <si>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</si>
  <si>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</si>
  <si>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</si>
  <si>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</si>
  <si>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</si>
  <si>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</si>
  <si>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</si>
  <si>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</si>
  <si>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</si>
  <si>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</si>
  <si>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</si>
  <si>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</si>
  <si>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</si>
  <si>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</si>
  <si>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</si>
  <si>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</si>
  <si>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</si>
  <si>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</si>
  <si>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</si>
  <si>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</si>
  <si>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</si>
  <si>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</si>
  <si>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</si>
  <si>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</si>
  <si>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</si>
  <si>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</si>
  <si>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</si>
  <si>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</si>
  <si>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</si>
  <si>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</si>
  <si>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</si>
  <si>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</si>
  <si>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</si>
  <si>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</si>
  <si>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</si>
  <si>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</si>
  <si>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</si>
  <si>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</si>
  <si>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</si>
  <si>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</si>
  <si>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</si>
  <si>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</si>
  <si>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</si>
  <si>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</si>
  <si>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</si>
  <si>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</si>
  <si>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</si>
  <si>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</si>
  <si>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</si>
  <si>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</si>
  <si>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</si>
  <si>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</si>
  <si>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</si>
  <si>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</si>
  <si>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</si>
  <si>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</si>
  <si>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</si>
  <si>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</si>
  <si>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</si>
  <si>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</si>
  <si>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</si>
  <si>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</si>
  <si>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</si>
  <si>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</si>
  <si>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</si>
  <si>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</si>
  <si>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</si>
  <si>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</si>
  <si>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</si>
  <si>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</si>
  <si>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</si>
  <si>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</si>
  <si>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</si>
  <si>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</si>
  <si>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</si>
  <si>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</si>
  <si>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</si>
  <si>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</si>
  <si>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</si>
  <si>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</si>
  <si>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</si>
  <si>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</si>
  <si>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</si>
  <si>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</si>
  <si>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</si>
  <si>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</si>
  <si>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</si>
  <si>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</si>
  <si>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</si>
  <si>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</si>
  <si>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</si>
  <si>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</si>
  <si>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</si>
  <si>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</si>
  <si>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</si>
  <si>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</si>
  <si>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</si>
  <si>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</si>
  <si>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</si>
  <si>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</si>
  <si>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</si>
  <si>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</si>
  <si>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</si>
  <si>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</si>
  <si>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</si>
  <si>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</si>
  <si>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</si>
  <si>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</si>
  <si>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</si>
  <si>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</si>
  <si>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</si>
  <si>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</si>
  <si>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</si>
  <si>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</si>
  <si>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</si>
  <si>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</si>
  <si>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</si>
  <si>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</si>
  <si>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</si>
  <si>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</si>
  <si>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</si>
  <si>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</si>
  <si>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</si>
  <si>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</si>
  <si>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</si>
  <si>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</si>
  <si>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</si>
  <si>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</si>
  <si>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</si>
  <si>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</si>
  <si>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</si>
  <si>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</si>
  <si>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</si>
  <si>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</si>
  <si>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</si>
  <si>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</si>
  <si>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</si>
  <si>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</si>
  <si>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</si>
  <si>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</si>
  <si>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</si>
  <si>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</si>
  <si>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</si>
  <si>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</si>
  <si>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</si>
  <si>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</si>
  <si>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</si>
  <si>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</si>
  <si>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</si>
  <si>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</si>
  <si>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</si>
  <si>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</si>
  <si>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</si>
  <si>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</si>
  <si>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</si>
  <si>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</si>
  <si>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</si>
  <si>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</si>
  <si>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</si>
  <si>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</si>
  <si>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</si>
  <si>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</si>
  <si>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</si>
  <si>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</si>
  <si>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</si>
  <si>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</si>
  <si>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</si>
  <si>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</si>
  <si>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</si>
  <si>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</si>
  <si>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</si>
  <si>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</si>
  <si>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</si>
  <si>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</si>
  <si>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</si>
  <si>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</si>
  <si>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</si>
  <si>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</si>
  <si>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</si>
  <si>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</si>
  <si>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</si>
  <si>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</si>
  <si>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</si>
  <si>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</si>
  <si>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</si>
  <si>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</si>
  <si>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</si>
  <si>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</si>
  <si>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</si>
  <si>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</si>
  <si>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</si>
  <si>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</si>
  <si>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</si>
  <si>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</si>
  <si>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</si>
  <si>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</si>
  <si>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</si>
  <si>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</si>
  <si>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</si>
  <si>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</si>
  <si>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</si>
  <si>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</si>
  <si>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</si>
  <si>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</si>
  <si>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</si>
  <si>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</si>
  <si>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</si>
  <si>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</si>
  <si>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</si>
  <si>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</si>
  <si>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</si>
  <si>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</si>
  <si>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</si>
  <si>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</si>
  <si>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</si>
  <si>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</si>
  <si>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</si>
  <si>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</si>
  <si>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</si>
  <si>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</si>
  <si>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</si>
  <si>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</si>
  <si>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</si>
  <si>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</si>
  <si>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</si>
  <si>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</si>
  <si>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</si>
  <si>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</si>
  <si>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</si>
  <si>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</si>
  <si>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</si>
  <si>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</si>
  <si>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</si>
  <si>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</si>
  <si>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</si>
  <si>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</si>
  <si>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</si>
  <si>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</si>
  <si>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</si>
  <si>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</si>
  <si>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</si>
  <si>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</si>
  <si>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</si>
  <si>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</si>
  <si>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</si>
  <si>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</si>
  <si>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</si>
  <si>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</si>
  <si>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</si>
  <si>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</si>
  <si>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</si>
  <si>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</si>
  <si>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</si>
  <si>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</si>
  <si>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</si>
  <si>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</si>
  <si>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</si>
  <si>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</si>
  <si>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</si>
  <si>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</si>
  <si>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</si>
  <si>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</si>
  <si>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</si>
  <si>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</si>
  <si>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</si>
  <si>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</si>
  <si>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</si>
  <si>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</si>
  <si>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</si>
  <si>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</si>
  <si>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</si>
  <si>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</si>
  <si>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</si>
  <si>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</si>
  <si>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</si>
  <si>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</si>
  <si>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</si>
  <si>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</si>
  <si>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</si>
  <si>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</si>
  <si>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</si>
  <si>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</si>
  <si>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</si>
  <si>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</si>
  <si>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</si>
  <si>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</si>
  <si>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</si>
  <si>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</si>
  <si>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</si>
  <si>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</si>
  <si>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</si>
  <si>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</si>
  <si>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</si>
  <si>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</si>
  <si>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</si>
  <si>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</si>
  <si>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</si>
  <si>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</si>
  <si>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</si>
  <si>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</si>
  <si>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</si>
  <si>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</si>
  <si>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</si>
  <si>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</si>
  <si>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</si>
  <si>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</si>
  <si>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</si>
  <si>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</si>
  <si>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</si>
  <si>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</si>
  <si>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</si>
  <si>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</si>
  <si>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</si>
  <si>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</si>
  <si>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</si>
  <si>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</si>
  <si>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</si>
  <si>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</si>
  <si>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</si>
  <si>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</si>
  <si>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</si>
  <si>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</si>
  <si>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</si>
  <si>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</si>
  <si>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</si>
  <si>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</si>
  <si>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</si>
  <si>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</si>
  <si>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</si>
  <si>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</si>
  <si>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</si>
  <si>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</si>
  <si>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</si>
  <si>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</si>
  <si>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</si>
  <si>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</si>
  <si>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</si>
  <si>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</si>
  <si>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</si>
  <si>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</si>
  <si>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</si>
  <si>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</si>
  <si>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</si>
  <si>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</si>
  <si>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</si>
  <si>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</si>
  <si>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</si>
  <si>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</si>
  <si>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</si>
  <si>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</si>
  <si>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</si>
  <si>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</si>
  <si>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</si>
  <si>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</si>
  <si>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</si>
  <si>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</si>
  <si>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</si>
  <si>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</si>
  <si>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</si>
  <si>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</si>
  <si>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</si>
  <si>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</si>
  <si>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</si>
  <si>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</si>
  <si>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</si>
  <si>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</si>
  <si>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</si>
  <si>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</si>
  <si>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</si>
  <si>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</si>
  <si>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</si>
  <si>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</si>
  <si>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</si>
  <si>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</si>
  <si>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</si>
  <si>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</si>
  <si>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</si>
  <si>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</si>
  <si>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</si>
  <si>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</si>
  <si>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</si>
  <si>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</si>
  <si>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</si>
  <si>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</si>
  <si>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</si>
  <si>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</si>
  <si>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</si>
  <si>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</si>
  <si>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</si>
  <si>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</si>
  <si>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</si>
  <si>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</si>
  <si>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</si>
  <si>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</si>
  <si>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</si>
  <si>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</si>
  <si>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</si>
  <si>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</si>
  <si>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</si>
  <si>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</si>
  <si>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</si>
  <si>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</si>
  <si>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</si>
  <si>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</si>
  <si>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</si>
  <si>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</si>
  <si>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</si>
  <si>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</si>
  <si>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</si>
  <si>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</si>
  <si>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</si>
  <si>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</si>
  <si>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</si>
  <si>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</si>
  <si>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</si>
  <si>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</si>
  <si>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</si>
  <si>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</si>
  <si>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</si>
  <si>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</si>
  <si>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</si>
  <si>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</si>
  <si>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</si>
  <si>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</si>
  <si>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</si>
  <si>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</si>
  <si>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</si>
  <si>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</si>
  <si>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</si>
  <si>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</si>
  <si>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</si>
  <si>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</si>
  <si>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</si>
  <si>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</si>
  <si>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</si>
  <si>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</si>
  <si>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</si>
  <si>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</si>
  <si>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</si>
  <si>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</si>
  <si>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</si>
  <si>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</si>
  <si>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</si>
  <si>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</si>
  <si>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</si>
  <si>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</si>
  <si>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</si>
  <si>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</si>
  <si>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</si>
  <si>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</si>
  <si>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</si>
  <si>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</si>
  <si>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</si>
  <si>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</si>
  <si>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</si>
  <si>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</si>
  <si>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</si>
  <si>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</si>
  <si>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</si>
  <si>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</si>
  <si>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</si>
  <si>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</si>
  <si>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</si>
  <si>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</si>
  <si>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</si>
  <si>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</si>
  <si>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</si>
  <si>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</si>
  <si>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</si>
  <si>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</si>
  <si>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</si>
  <si>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</si>
  <si>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</si>
  <si>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</si>
  <si>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</si>
  <si>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</si>
  <si>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</si>
  <si>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</si>
  <si>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</si>
  <si>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</si>
  <si>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</si>
  <si>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</si>
  <si>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</si>
  <si>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</si>
  <si>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</si>
  <si>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</si>
  <si>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</si>
  <si>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</si>
  <si>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</si>
  <si>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</si>
  <si>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</si>
  <si>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</si>
  <si>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</si>
  <si>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</si>
  <si>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</si>
  <si>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</si>
  <si>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</si>
  <si>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</si>
  <si>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</si>
  <si>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</si>
  <si>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</si>
  <si>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</si>
  <si>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</si>
  <si>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</si>
  <si>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</si>
  <si>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</si>
  <si>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</si>
  <si>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</si>
  <si>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</si>
  <si>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</si>
  <si>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</si>
  <si>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</si>
  <si>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</si>
  <si>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</si>
  <si>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</si>
  <si>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</si>
  <si>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</si>
  <si>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</si>
  <si>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</si>
  <si>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</si>
  <si>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</si>
  <si>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</si>
  <si>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</si>
  <si>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</si>
  <si>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</si>
  <si>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</si>
  <si>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</si>
  <si>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</si>
  <si>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</si>
  <si>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</si>
  <si>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</si>
  <si>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</si>
  <si>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</si>
  <si>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</si>
  <si>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</si>
  <si>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</si>
  <si>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</si>
  <si>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</si>
  <si>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</si>
  <si>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</si>
  <si>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</si>
  <si>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</si>
  <si>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</si>
  <si>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</si>
  <si>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</si>
  <si>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</si>
  <si>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</si>
  <si>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</si>
  <si>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</si>
  <si>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</si>
  <si>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</si>
  <si>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</si>
  <si>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</si>
  <si>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</si>
  <si>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</si>
  <si>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</si>
  <si>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</si>
  <si>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</si>
  <si>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</si>
  <si>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</si>
  <si>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</si>
  <si>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</si>
  <si>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</si>
  <si>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</si>
  <si>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</si>
  <si>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</si>
  <si>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</si>
  <si>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</si>
  <si>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</si>
  <si>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</si>
  <si>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</si>
  <si>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</si>
  <si>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</si>
  <si>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</si>
  <si>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</si>
  <si>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</si>
  <si>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</si>
  <si>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</si>
  <si>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</si>
  <si>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</si>
  <si>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</si>
  <si>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</si>
  <si>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</si>
  <si>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</si>
  <si>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</si>
  <si>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</si>
  <si>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</si>
  <si>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</si>
  <si>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</si>
  <si>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</si>
  <si>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</si>
  <si>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</si>
  <si>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</si>
  <si>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</si>
  <si>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</si>
  <si>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</si>
  <si>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</si>
  <si>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</si>
  <si>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</si>
  <si>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</si>
  <si>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</si>
  <si>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</si>
  <si>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</si>
  <si>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</si>
  <si>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</si>
  <si>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</si>
  <si>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</si>
  <si>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</si>
  <si>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</si>
  <si>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</si>
  <si>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</si>
  <si>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</si>
  <si>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</si>
  <si>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</si>
  <si>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</si>
  <si>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</si>
  <si>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</si>
  <si>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</si>
  <si>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</si>
  <si>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</si>
  <si>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</si>
  <si>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</si>
  <si>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</si>
  <si>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</si>
  <si>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</si>
  <si>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</si>
  <si>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</si>
  <si>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</si>
  <si>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</si>
  <si>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</si>
  <si>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</si>
  <si>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</si>
  <si>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</si>
  <si>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</si>
  <si>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</si>
  <si>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</si>
  <si>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</si>
  <si>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</si>
  <si>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</si>
  <si>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</si>
  <si>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</si>
  <si>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</si>
  <si>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</si>
  <si>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</si>
  <si>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</si>
  <si>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</si>
  <si>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</si>
  <si>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</si>
  <si>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</si>
  <si>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</si>
  <si>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</si>
  <si>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</si>
  <si>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</si>
  <si>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</si>
  <si>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</si>
  <si>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</si>
  <si>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</si>
  <si>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</si>
  <si>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</si>
  <si>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</si>
  <si>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</si>
  <si>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</si>
  <si>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</si>
  <si>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</si>
  <si>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</si>
  <si>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</si>
  <si>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</si>
  <si>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</si>
  <si>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</si>
  <si>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</si>
  <si>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</si>
  <si>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</si>
  <si>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</si>
  <si>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</si>
  <si>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</si>
  <si>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</si>
  <si>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</si>
  <si>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</si>
  <si>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</si>
  <si>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</si>
  <si>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</si>
  <si>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</si>
  <si>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</si>
  <si>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</si>
  <si>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</si>
  <si>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</si>
  <si>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</si>
  <si>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</si>
  <si>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</si>
  <si>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</si>
  <si>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</si>
  <si>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</si>
  <si>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</si>
  <si>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</si>
  <si>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</si>
  <si>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</si>
  <si>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</si>
  <si>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</si>
  <si>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</si>
  <si>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</si>
  <si>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</si>
  <si>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</si>
  <si>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</si>
  <si>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</si>
  <si>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</si>
  <si>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</si>
  <si>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</si>
  <si>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</si>
  <si>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</si>
  <si>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</si>
  <si>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</si>
  <si>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</si>
  <si>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</si>
  <si>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</si>
  <si>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</si>
  <si>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</si>
  <si>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</si>
  <si>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</si>
  <si>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</si>
  <si>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</si>
  <si>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</si>
  <si>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</si>
  <si>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</si>
  <si>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</si>
  <si>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</si>
  <si>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</si>
  <si>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</si>
  <si>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</si>
  <si>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</si>
  <si>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</si>
  <si>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</si>
  <si>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</si>
  <si>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</si>
  <si>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</si>
  <si>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</si>
  <si>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</si>
  <si>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</si>
  <si>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</si>
  <si>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</si>
  <si>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</si>
  <si>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</si>
  <si>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</si>
  <si>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</si>
  <si>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</si>
  <si>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</si>
  <si>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</si>
  <si>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</si>
  <si>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</si>
  <si>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</si>
  <si>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</si>
  <si>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</si>
  <si>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</si>
  <si>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</si>
  <si>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</si>
  <si>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</si>
  <si>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</si>
  <si>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</si>
  <si>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</si>
  <si>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</si>
  <si>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</si>
  <si>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</si>
  <si>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</si>
  <si>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</si>
  <si>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</si>
  <si>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</si>
  <si>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</si>
  <si>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</si>
  <si>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</si>
  <si>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</si>
  <si>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</si>
  <si>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</si>
  <si>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</si>
  <si>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</si>
  <si>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</si>
  <si>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</si>
  <si>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</si>
  <si>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</si>
  <si>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</si>
  <si>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</si>
  <si>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</si>
  <si>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</si>
  <si>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</si>
  <si>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</si>
  <si>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</si>
  <si>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</si>
  <si>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</si>
  <si>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</si>
  <si>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</si>
  <si>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</si>
  <si>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</si>
  <si>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</si>
  <si>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</si>
  <si>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</si>
  <si>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</si>
  <si>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</si>
  <si>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</si>
  <si>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</si>
  <si>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</si>
  <si>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</si>
  <si>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</si>
  <si>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</si>
  <si>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</si>
  <si>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</si>
  <si>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</si>
  <si>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</si>
  <si>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</si>
  <si>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</si>
  <si>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</si>
  <si>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</si>
  <si>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</si>
  <si>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</si>
  <si>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</si>
  <si>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</si>
  <si>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</si>
  <si>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</si>
  <si>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</si>
  <si>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</si>
  <si>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</si>
  <si>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</si>
  <si>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</si>
  <si>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</si>
  <si>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</si>
  <si>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</si>
  <si>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</si>
  <si>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</si>
  <si>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</si>
  <si>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</si>
  <si>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</si>
  <si>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</si>
  <si>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</si>
  <si>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</si>
  <si>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</si>
  <si>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</si>
  <si>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</si>
  <si>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</si>
  <si>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</si>
  <si>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</si>
  <si>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</si>
  <si>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</si>
  <si>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</si>
  <si>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</si>
  <si>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</si>
  <si>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</si>
  <si>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</si>
  <si>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</si>
  <si>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</si>
  <si>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</si>
  <si>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</si>
  <si>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</si>
  <si>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</si>
  <si>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</si>
  <si>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</si>
  <si>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</si>
  <si>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</si>
  <si>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</si>
  <si>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</si>
  <si>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</si>
  <si>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</si>
  <si>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</si>
  <si>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</si>
  <si>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</si>
  <si>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</si>
  <si>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</si>
  <si>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</si>
  <si>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</si>
  <si>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</si>
  <si>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</si>
  <si>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</si>
  <si>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</si>
  <si>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</si>
  <si>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</si>
  <si>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</si>
  <si>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</si>
  <si>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</si>
  <si>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</si>
  <si>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</si>
  <si>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</si>
  <si>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</si>
  <si>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</si>
  <si>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</si>
  <si>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</si>
  <si>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</si>
  <si>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</si>
  <si>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</si>
  <si>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</si>
  <si>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</si>
  <si>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</si>
  <si>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</si>
  <si>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</si>
  <si>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</si>
  <si>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</si>
  <si>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</si>
  <si>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</si>
  <si>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</si>
  <si>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</si>
  <si>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</si>
  <si>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</si>
  <si>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</si>
  <si>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</si>
  <si>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</si>
  <si>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</si>
  <si>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</si>
  <si>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</si>
  <si>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</si>
  <si>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</si>
  <si>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</si>
  <si>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</si>
  <si>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</si>
  <si>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</si>
  <si>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</si>
  <si>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</si>
  <si>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</si>
  <si>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</si>
  <si>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</si>
  <si>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</si>
  <si>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</si>
  <si>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</si>
  <si>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</si>
  <si>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</si>
  <si>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</si>
  <si>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</si>
  <si>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</si>
  <si>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</si>
  <si>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</si>
  <si>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</si>
  <si>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</si>
  <si>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</si>
  <si>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</si>
  <si>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</si>
  <si>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</si>
  <si>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</si>
  <si>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</si>
  <si>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</si>
  <si>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</si>
  <si>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</si>
  <si>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</si>
  <si>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</si>
  <si>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</si>
  <si>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</si>
  <si>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</si>
  <si>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</si>
  <si>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</si>
  <si>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</si>
  <si>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</si>
  <si>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</si>
  <si>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</si>
  <si>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</si>
  <si>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</si>
  <si>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</si>
  <si>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</si>
  <si>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</si>
  <si>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</si>
  <si>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</si>
  <si>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</si>
  <si>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</si>
  <si>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</si>
  <si>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</si>
  <si>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</si>
  <si>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</si>
  <si>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</si>
  <si>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</si>
  <si>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</si>
  <si>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</si>
  <si>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</si>
  <si>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</si>
  <si>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</si>
  <si>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</si>
  <si>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</si>
  <si>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</si>
  <si>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</si>
  <si>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</si>
  <si>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</si>
  <si>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</si>
  <si>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</si>
  <si>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</si>
  <si>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</si>
  <si>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</si>
  <si>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</si>
  <si>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</si>
  <si>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</si>
  <si>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</si>
  <si>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</si>
  <si>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</si>
  <si>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</si>
  <si>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</si>
  <si>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</si>
  <si>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</si>
  <si>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</si>
  <si>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</si>
  <si>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</si>
  <si>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</si>
  <si>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</si>
  <si>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</si>
  <si>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</si>
  <si>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</si>
  <si>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</si>
  <si>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</si>
  <si>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</si>
  <si>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</si>
  <si>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</si>
  <si>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</si>
  <si>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</si>
  <si>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</si>
  <si>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</si>
  <si>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</si>
  <si>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</si>
  <si>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</si>
  <si>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</si>
  <si>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</si>
  <si>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</si>
  <si>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</si>
  <si>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</si>
  <si>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</si>
  <si>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</si>
  <si>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</si>
  <si>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</si>
  <si>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</si>
  <si>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</si>
  <si>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</si>
  <si>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</si>
  <si>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</si>
  <si>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</si>
  <si>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</si>
  <si>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</si>
  <si>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</si>
  <si>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</si>
  <si>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</si>
  <si>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</si>
  <si>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</si>
  <si>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</si>
  <si>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</si>
  <si>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</si>
  <si>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</si>
  <si>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</si>
  <si>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</si>
  <si>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</si>
  <si>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</si>
  <si>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</si>
  <si>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</si>
  <si>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</si>
  <si>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</si>
  <si>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</si>
  <si>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</si>
  <si>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</si>
  <si>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</si>
  <si>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</si>
  <si>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</si>
  <si>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</si>
  <si>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</si>
  <si>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</si>
  <si>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</si>
  <si>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</si>
  <si>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</si>
  <si>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</si>
  <si>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</si>
  <si>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</si>
  <si>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</si>
  <si>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</si>
  <si>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</si>
  <si>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</si>
  <si>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</si>
  <si>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</si>
  <si>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</si>
  <si>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</si>
  <si>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</si>
  <si>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</si>
  <si>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</si>
  <si>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</si>
  <si>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</si>
  <si>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</si>
  <si>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</si>
  <si>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</si>
  <si>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</si>
  <si>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</si>
  <si>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</si>
  <si>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</si>
  <si>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</si>
  <si>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</si>
  <si>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</si>
  <si>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</si>
  <si>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</si>
  <si>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</si>
  <si>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</si>
  <si>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</si>
  <si>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</si>
  <si>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</si>
  <si>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</si>
  <si>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</si>
  <si>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</si>
  <si>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</si>
  <si>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</si>
  <si>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</si>
  <si>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</si>
  <si>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</si>
  <si>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</si>
  <si>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</si>
  <si>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</si>
  <si>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</si>
  <si>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</si>
  <si>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</si>
  <si>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</si>
  <si>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</si>
  <si>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</si>
  <si>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</si>
  <si>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</si>
  <si>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</si>
  <si>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</si>
  <si>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</si>
  <si>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</si>
  <si>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</si>
  <si>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</si>
  <si>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</si>
  <si>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</si>
  <si>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</si>
  <si>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</si>
  <si>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</si>
  <si>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</si>
  <si>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</si>
  <si>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</si>
  <si>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</si>
  <si>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</si>
  <si>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</si>
  <si>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</si>
  <si>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</si>
  <si>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</si>
  <si>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</si>
  <si>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</si>
  <si>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</si>
  <si>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</si>
  <si>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</si>
  <si>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</si>
  <si>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</si>
  <si>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</si>
  <si>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</si>
  <si>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</si>
  <si>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</si>
  <si>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</si>
  <si>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</si>
  <si>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</si>
  <si>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</si>
  <si>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</si>
  <si>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</si>
  <si>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</si>
  <si>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</si>
  <si>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</si>
  <si>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</si>
  <si>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</si>
  <si>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</si>
  <si>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</si>
  <si>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</si>
  <si>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</si>
  <si>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</si>
  <si>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</si>
  <si>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</si>
  <si>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</si>
  <si>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</si>
  <si>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</si>
  <si>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</si>
  <si>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</si>
  <si>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</si>
  <si>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</si>
  <si>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</si>
  <si>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</si>
  <si>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</si>
  <si>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</si>
  <si>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</si>
  <si>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</si>
  <si>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</si>
  <si>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</si>
  <si>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</si>
  <si>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</si>
  <si>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</si>
  <si>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</si>
  <si>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</si>
  <si>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</si>
  <si>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</si>
  <si>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</si>
  <si>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</si>
  <si>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</si>
  <si>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</si>
  <si>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</si>
  <si>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</si>
  <si>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</si>
  <si>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</si>
  <si>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</si>
  <si>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</si>
  <si>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</si>
  <si>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</si>
  <si>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</si>
  <si>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</si>
  <si>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</si>
  <si>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</si>
  <si>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</si>
  <si>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</si>
  <si>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</si>
  <si>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</si>
  <si>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</si>
  <si>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</si>
  <si>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</si>
  <si>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</si>
  <si>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</si>
  <si>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</si>
  <si>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</si>
  <si>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</si>
  <si>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</si>
  <si>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</si>
  <si>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</si>
  <si>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</si>
  <si>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</si>
  <si>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</si>
  <si>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</si>
  <si>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</si>
  <si>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</si>
  <si>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</si>
  <si>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</si>
  <si>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</si>
  <si>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</si>
  <si>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</si>
  <si>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</si>
  <si>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</si>
  <si>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</si>
  <si>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</si>
  <si>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</si>
  <si>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</si>
  <si>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</si>
  <si>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</si>
  <si>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</si>
  <si>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</si>
  <si>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</si>
  <si>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</si>
  <si>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</si>
  <si>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</si>
  <si>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</si>
  <si>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</si>
  <si>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</si>
  <si>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</si>
  <si>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</si>
  <si>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</si>
  <si>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</si>
  <si>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</si>
  <si>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</si>
  <si>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</si>
  <si>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</si>
  <si>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</si>
  <si>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</si>
  <si>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</si>
  <si>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</si>
  <si>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</si>
  <si>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</si>
  <si>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</si>
  <si>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</si>
  <si>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</si>
  <si>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</si>
  <si>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</si>
  <si>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</si>
  <si>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</si>
  <si>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</si>
  <si>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</si>
  <si>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</si>
  <si>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</si>
  <si>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</si>
  <si>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</si>
  <si>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</si>
  <si>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</si>
  <si>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</si>
  <si>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</si>
  <si>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</si>
  <si>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</si>
  <si>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</si>
  <si>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</si>
  <si>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</si>
  <si>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</si>
  <si>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</si>
  <si>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</si>
  <si>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</si>
  <si>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</si>
  <si>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</si>
  <si>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</si>
  <si>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</si>
  <si>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</si>
  <si>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</si>
  <si>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</si>
  <si>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</si>
  <si>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</si>
  <si>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</si>
  <si>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</si>
  <si>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</si>
  <si>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</si>
  <si>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</si>
  <si>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</si>
  <si>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</si>
  <si>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</si>
  <si>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</si>
  <si>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</si>
  <si>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</si>
  <si>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</si>
  <si>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</si>
  <si>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</si>
  <si>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</si>
  <si>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</si>
  <si>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</si>
  <si>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</si>
  <si>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</si>
  <si>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</si>
  <si>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</si>
  <si>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</si>
  <si>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</si>
  <si>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</si>
  <si>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</si>
  <si>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</si>
  <si>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</si>
  <si>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</si>
  <si>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</si>
  <si>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</si>
  <si>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</si>
  <si>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</si>
  <si>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</si>
  <si>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</si>
  <si>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</si>
  <si>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</si>
  <si>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</si>
  <si>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</si>
  <si>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</si>
  <si>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</si>
  <si>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</si>
  <si>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</si>
  <si>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</si>
  <si>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</si>
  <si>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</si>
  <si>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</si>
  <si>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</si>
  <si>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</si>
  <si>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</si>
  <si>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</si>
  <si>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</si>
  <si>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</si>
  <si>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</si>
  <si>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</si>
  <si>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</si>
  <si>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</si>
  <si>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</si>
  <si>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</si>
  <si>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</si>
  <si>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</si>
  <si>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</si>
  <si>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</si>
  <si>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</si>
  <si>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</si>
  <si>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</si>
  <si>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</si>
  <si>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</si>
  <si>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</si>
  <si>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</si>
  <si>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</si>
  <si>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</si>
  <si>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</si>
  <si>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</si>
  <si>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</si>
  <si>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</si>
  <si>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</si>
  <si>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</si>
  <si>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</si>
  <si>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</si>
  <si>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</si>
  <si>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</si>
  <si>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</si>
  <si>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</si>
  <si>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</si>
  <si>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</si>
  <si>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</si>
  <si>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</si>
  <si>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</si>
  <si>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</si>
  <si>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</si>
  <si>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</si>
  <si>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</si>
  <si>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</si>
  <si>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</si>
  <si>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</si>
  <si>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</si>
  <si>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</si>
  <si>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</si>
  <si>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</si>
  <si>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</si>
  <si>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</si>
  <si>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</si>
  <si>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</si>
  <si>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</si>
  <si>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</si>
  <si>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</si>
  <si>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</si>
  <si>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</si>
  <si>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</si>
  <si>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</si>
  <si>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</si>
  <si>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</si>
  <si>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</si>
  <si>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</si>
  <si>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</si>
  <si>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</si>
  <si>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</si>
  <si>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</si>
  <si>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</si>
  <si>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</si>
  <si>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</si>
  <si>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</si>
  <si>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</si>
  <si>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</si>
  <si>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</si>
  <si>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</si>
  <si>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</si>
  <si>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</si>
  <si>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</si>
  <si>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</si>
  <si>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</si>
  <si>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</si>
  <si>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</si>
  <si>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</si>
  <si>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</si>
  <si>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</si>
  <si>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</si>
  <si>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</si>
  <si>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</si>
  <si>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</si>
  <si>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</si>
  <si>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</si>
  <si>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</si>
  <si>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</si>
  <si>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</si>
  <si>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</si>
  <si>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</si>
  <si>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</si>
  <si>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</si>
  <si>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</si>
  <si>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</si>
  <si>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</si>
  <si>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</si>
  <si>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</si>
  <si>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</si>
  <si>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</si>
  <si>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</si>
  <si>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</si>
  <si>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</si>
  <si>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</si>
  <si>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</si>
  <si>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</si>
  <si>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</si>
  <si>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</si>
  <si>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</si>
  <si>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</si>
  <si>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</si>
  <si>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</si>
  <si>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</si>
  <si>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</si>
  <si>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</si>
  <si>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</si>
  <si>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</si>
  <si>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</si>
  <si>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</si>
  <si>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</si>
  <si>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</si>
  <si>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</si>
  <si>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</si>
  <si>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</si>
  <si>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</si>
  <si>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</si>
  <si>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</si>
  <si>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</si>
  <si>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</si>
  <si>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</si>
  <si>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</si>
  <si>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</si>
  <si>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</si>
  <si>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</si>
  <si>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</si>
  <si>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</si>
  <si>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</si>
  <si>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</si>
  <si>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</si>
  <si>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</si>
  <si>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</si>
  <si>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</si>
  <si>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</si>
  <si>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</si>
  <si>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</si>
  <si>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</si>
  <si>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</si>
  <si>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</si>
  <si>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</si>
  <si>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</si>
  <si>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</si>
  <si>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</si>
  <si>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</si>
  <si>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</si>
  <si>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</si>
  <si>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</si>
  <si>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</si>
  <si>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</si>
  <si>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</si>
  <si>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</si>
  <si>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</si>
  <si>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</si>
  <si>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</si>
  <si>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</si>
  <si>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</si>
  <si>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</si>
  <si>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</si>
  <si>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</si>
  <si>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</si>
  <si>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</si>
  <si>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</si>
  <si>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</si>
  <si>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</si>
  <si>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</si>
  <si>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</si>
  <si>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</si>
  <si>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</si>
  <si>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</si>
  <si>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</si>
  <si>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</si>
  <si>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</si>
  <si>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</si>
  <si>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</si>
  <si>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</si>
  <si>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</si>
  <si>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</si>
  <si>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</si>
  <si>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</si>
  <si>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</si>
  <si>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</si>
  <si>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</si>
  <si>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</si>
  <si>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</si>
  <si>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</si>
  <si>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</si>
  <si>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</si>
  <si>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</si>
  <si>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</si>
  <si>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</si>
  <si>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</si>
  <si>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</si>
  <si>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</si>
  <si>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</si>
  <si>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</si>
  <si>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</si>
  <si>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</si>
  <si>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</si>
  <si>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</si>
  <si>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</si>
  <si>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</si>
  <si>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</si>
  <si>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</si>
  <si>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</si>
  <si>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</si>
  <si>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</si>
  <si>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</si>
  <si>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</si>
  <si>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</si>
  <si>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</si>
  <si>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</si>
  <si>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</si>
  <si>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</si>
  <si>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</si>
  <si>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</si>
  <si>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</si>
  <si>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</si>
  <si>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</si>
  <si>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</si>
  <si>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</si>
  <si>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</si>
  <si>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</si>
  <si>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</si>
  <si>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</si>
  <si>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</si>
  <si>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</si>
  <si>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</si>
  <si>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</si>
  <si>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</si>
  <si>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</si>
  <si>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</si>
  <si>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</si>
  <si>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</si>
  <si>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</si>
  <si>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</si>
  <si>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</si>
  <si>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</si>
  <si>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</si>
  <si>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</si>
  <si>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</si>
  <si>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</si>
  <si>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</si>
  <si>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</si>
  <si>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</si>
  <si>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</si>
  <si>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</si>
  <si>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</si>
  <si>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</si>
  <si>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</si>
  <si>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</si>
  <si>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</si>
  <si>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</si>
  <si>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</si>
  <si>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</si>
  <si>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</si>
  <si>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</si>
  <si>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</si>
  <si>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</si>
  <si>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</si>
  <si>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</si>
  <si>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</si>
  <si>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</si>
  <si>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</si>
  <si>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</si>
  <si>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</si>
  <si>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</si>
  <si>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</si>
  <si>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</si>
  <si>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</si>
  <si>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</si>
  <si>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</si>
  <si>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</si>
  <si>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</si>
  <si>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</si>
  <si>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</si>
  <si>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</si>
  <si>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</si>
  <si>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</si>
  <si>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</si>
  <si>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</si>
  <si>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</si>
  <si>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</si>
  <si>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</si>
  <si>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</si>
  <si>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</si>
  <si>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</si>
  <si>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</si>
  <si>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</si>
  <si>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</si>
  <si>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</si>
  <si>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</si>
  <si>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</si>
  <si>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</si>
  <si>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</si>
  <si>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</si>
  <si>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</si>
  <si>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</si>
  <si>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</si>
  <si>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</si>
  <si>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</si>
  <si>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</si>
  <si>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</si>
  <si>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</si>
  <si>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</si>
  <si>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</si>
  <si>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</si>
  <si>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</si>
  <si>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</si>
  <si>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</si>
  <si>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</si>
  <si>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</si>
  <si>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</si>
  <si>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</si>
  <si>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</si>
  <si>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</si>
  <si>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</si>
  <si>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</si>
  <si>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</si>
  <si>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</si>
  <si>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</si>
  <si>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</si>
  <si>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</si>
  <si>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</si>
  <si>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</si>
  <si>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</si>
  <si>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</si>
  <si>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</si>
  <si>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</si>
  <si>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</si>
  <si>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</si>
  <si>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</si>
  <si>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</si>
  <si>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</si>
  <si>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</si>
  <si>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</si>
  <si>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</si>
  <si>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</si>
  <si>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</si>
  <si>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</si>
  <si>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</si>
  <si>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</si>
  <si>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</si>
  <si>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</si>
  <si>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</si>
  <si>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</si>
  <si>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</si>
  <si>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</si>
  <si>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</si>
  <si>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</si>
  <si>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</si>
  <si>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</si>
  <si>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</si>
  <si>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</si>
  <si>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</si>
  <si>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</si>
  <si>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</si>
  <si>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</si>
  <si>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</si>
  <si>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</si>
  <si>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</si>
  <si>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</si>
  <si>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</si>
  <si>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</si>
  <si>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</si>
  <si>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</si>
  <si>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</si>
  <si>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</si>
  <si>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</si>
  <si>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</si>
  <si>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</si>
  <si>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</si>
  <si>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</si>
  <si>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</si>
  <si>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</si>
  <si>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</si>
  <si>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</si>
  <si>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</si>
  <si>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</si>
  <si>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</si>
  <si>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</si>
  <si>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</si>
  <si>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</si>
  <si>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</si>
  <si>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</si>
  <si>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</si>
  <si>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</si>
  <si>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</si>
  <si>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</si>
  <si>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</si>
  <si>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</si>
  <si>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</si>
  <si>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</si>
  <si>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</si>
  <si>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</si>
  <si>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</si>
  <si>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</si>
  <si>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</si>
  <si>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</si>
  <si>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</si>
  <si>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</si>
  <si>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</si>
  <si>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</si>
  <si>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</si>
  <si>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</si>
  <si>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</si>
  <si>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</si>
  <si>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</si>
  <si>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</si>
  <si>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</si>
  <si>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</si>
  <si>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</si>
  <si>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</si>
  <si>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</si>
  <si>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</si>
  <si>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</si>
  <si>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</si>
  <si>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</si>
  <si>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</si>
  <si>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</si>
  <si>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</si>
  <si>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</si>
  <si>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</si>
  <si>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</si>
  <si>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</si>
  <si>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</si>
  <si>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</si>
  <si>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</si>
  <si>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</si>
  <si>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</si>
  <si>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</si>
  <si>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</si>
  <si>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</si>
  <si>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</si>
  <si>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</si>
  <si>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</si>
  <si>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</si>
  <si>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</si>
  <si>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</si>
  <si>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</si>
  <si>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</si>
  <si>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</si>
  <si>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</si>
  <si>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</si>
  <si>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</si>
  <si>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</si>
  <si>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</si>
  <si>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</si>
  <si>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</si>
  <si>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</si>
  <si>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</si>
  <si>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</si>
  <si>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</si>
  <si>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</si>
  <si>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</si>
  <si>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</si>
  <si>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</si>
  <si>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</si>
  <si>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</si>
  <si>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</si>
  <si>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</si>
  <si>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</si>
  <si>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</si>
  <si>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</si>
  <si>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</si>
  <si>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</si>
  <si>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</si>
  <si>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</si>
  <si>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</si>
  <si>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</si>
  <si>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</si>
  <si>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</si>
  <si>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</si>
  <si>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</si>
  <si>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</si>
  <si>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</si>
  <si>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</si>
  <si>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</si>
  <si>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</si>
  <si>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</si>
  <si>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</si>
  <si>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</si>
  <si>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</si>
  <si>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</si>
  <si>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</si>
  <si>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</si>
  <si>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</si>
  <si>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</si>
  <si>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</si>
  <si>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</si>
  <si>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</si>
  <si>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</si>
  <si>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</si>
  <si>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</si>
  <si>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</si>
  <si>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</si>
  <si>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</si>
  <si>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</si>
  <si>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</si>
  <si>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</si>
  <si>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</si>
  <si>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</si>
  <si>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</si>
  <si>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</si>
  <si>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</si>
  <si>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</si>
  <si>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</si>
  <si>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</si>
  <si>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</si>
  <si>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</si>
  <si>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</si>
  <si>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</si>
  <si>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</si>
  <si>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</si>
  <si>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</si>
  <si>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</si>
  <si>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</si>
  <si>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</si>
  <si>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</si>
  <si>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</si>
  <si>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</si>
  <si>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</si>
  <si>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</si>
  <si>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</si>
  <si>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</si>
  <si>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</si>
  <si>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</si>
  <si>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</si>
  <si>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</si>
  <si>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</si>
  <si>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</si>
  <si>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</si>
  <si>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</si>
  <si>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</si>
  <si>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</si>
  <si>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</si>
  <si>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</si>
  <si>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</si>
  <si>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</si>
  <si>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</si>
  <si>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</si>
  <si>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</si>
  <si>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</si>
  <si>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</si>
  <si>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</si>
  <si>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</si>
  <si>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</si>
  <si>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</si>
  <si>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</si>
  <si>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</si>
  <si>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</si>
  <si>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</si>
  <si>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</si>
  <si>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</si>
  <si>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</si>
  <si>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</si>
  <si>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</si>
  <si>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</si>
  <si>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</si>
  <si>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</si>
  <si>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</si>
  <si>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</si>
  <si>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</si>
  <si>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</si>
  <si>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</si>
  <si>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</si>
  <si>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</si>
  <si>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</si>
  <si>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</si>
  <si>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</si>
  <si>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</si>
  <si>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</si>
  <si>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</si>
  <si>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</si>
  <si>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</si>
  <si>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</si>
  <si>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</si>
  <si>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</si>
  <si>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</si>
  <si>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</si>
  <si>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</si>
  <si>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</si>
  <si>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</si>
  <si>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</si>
  <si>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</si>
  <si>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</si>
  <si>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</si>
  <si>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</si>
  <si>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</si>
  <si>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</si>
  <si>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</si>
  <si>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</si>
  <si>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</si>
  <si>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</si>
  <si>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</si>
  <si>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</si>
  <si>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</si>
  <si>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</si>
  <si>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</si>
  <si>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</si>
  <si>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</si>
  <si>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</si>
  <si>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</si>
  <si>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</si>
  <si>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</si>
  <si>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</si>
  <si>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</si>
  <si>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</si>
  <si>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</si>
  <si>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</si>
  <si>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</si>
  <si>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</si>
  <si>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</si>
  <si>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</si>
  <si>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</si>
  <si>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</si>
  <si>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</si>
  <si>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</si>
  <si>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</si>
  <si>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</si>
  <si>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</si>
  <si>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</si>
  <si>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</si>
  <si>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</si>
  <si>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</si>
  <si>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</si>
  <si>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</si>
  <si>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</si>
  <si>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</si>
  <si>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</si>
  <si>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</si>
  <si>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</si>
  <si>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</si>
  <si>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</si>
  <si>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</si>
  <si>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</si>
  <si>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</si>
  <si>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</si>
  <si>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</si>
  <si>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</si>
  <si>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</si>
  <si>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</si>
  <si>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</si>
  <si>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</si>
  <si>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</si>
  <si>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</si>
  <si>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</si>
  <si>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</si>
  <si>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</si>
  <si>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</si>
  <si>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</si>
  <si>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</si>
  <si>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</si>
  <si>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</si>
  <si>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</si>
  <si>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</si>
  <si>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</si>
  <si>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</si>
  <si>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</si>
  <si>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</si>
  <si>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</si>
  <si>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</si>
  <si>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</si>
  <si>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</si>
  <si>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</si>
  <si>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</si>
  <si>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</si>
  <si>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</si>
  <si>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</si>
  <si>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</si>
  <si>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</si>
  <si>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</si>
  <si>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</si>
  <si>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</si>
  <si>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</si>
  <si>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</si>
  <si>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</si>
  <si>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</si>
  <si>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</si>
  <si>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</si>
  <si>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</si>
  <si>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</si>
  <si>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</si>
  <si>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</si>
  <si>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</si>
  <si>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</si>
  <si>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</si>
  <si>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</si>
  <si>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</si>
  <si>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</si>
  <si>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</si>
  <si>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</si>
  <si>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</si>
  <si>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</si>
  <si>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</si>
  <si>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</si>
  <si>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</si>
  <si>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</si>
  <si>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</si>
  <si>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</si>
  <si>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</si>
  <si>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</si>
  <si>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</si>
  <si>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</si>
  <si>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</si>
  <si>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</si>
  <si>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</si>
  <si>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</si>
  <si>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</si>
  <si>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</si>
  <si>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</si>
  <si>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</si>
  <si>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</si>
  <si>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</si>
  <si>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</si>
  <si>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</si>
  <si>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</si>
  <si>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</si>
  <si>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</si>
  <si>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</si>
  <si>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</si>
  <si>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</si>
  <si>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</si>
  <si>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</si>
  <si>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</si>
  <si>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</si>
  <si>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</si>
  <si>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</si>
  <si>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</si>
  <si>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</si>
  <si>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</si>
  <si>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</si>
  <si>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</si>
  <si>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</si>
  <si>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</si>
  <si>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</si>
  <si>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</si>
  <si>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</si>
  <si>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</si>
  <si>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</si>
  <si>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</si>
  <si>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</si>
  <si>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</si>
  <si>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</si>
  <si>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</si>
  <si>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</si>
  <si>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</si>
  <si>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</si>
  <si>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</si>
  <si>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</si>
  <si>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</si>
  <si>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</si>
  <si>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</si>
  <si>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</si>
  <si>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</si>
  <si>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</si>
  <si>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</si>
  <si>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</si>
  <si>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</si>
  <si>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</si>
  <si>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</si>
  <si>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</si>
  <si>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</si>
  <si>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</si>
  <si>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</si>
  <si>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</si>
  <si>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</si>
  <si>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</si>
  <si>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</si>
  <si>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</si>
  <si>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</si>
  <si>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</si>
  <si>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</si>
  <si>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</si>
  <si>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</si>
  <si>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</si>
  <si>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</si>
  <si>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</si>
  <si>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</si>
  <si>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</si>
  <si>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</si>
  <si>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</si>
  <si>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</si>
  <si>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</si>
  <si>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</si>
  <si>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</si>
  <si>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</si>
  <si>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</si>
  <si>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</si>
  <si>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</si>
  <si>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</si>
  <si>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</si>
  <si>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</si>
  <si>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</si>
  <si>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</si>
  <si>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</si>
  <si>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</si>
  <si>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</si>
  <si>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</si>
  <si>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</si>
  <si>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</si>
  <si>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</si>
  <si>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</si>
  <si>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</si>
  <si>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</si>
  <si>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</si>
  <si>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</si>
  <si>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</si>
  <si>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</si>
  <si>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</si>
  <si>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</si>
  <si>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</si>
  <si>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</si>
  <si>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</si>
  <si>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</si>
  <si>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</si>
  <si>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</si>
  <si>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</si>
  <si>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</si>
  <si>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</si>
  <si>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</si>
  <si>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</si>
  <si>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</si>
  <si>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</si>
  <si>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</si>
  <si>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</si>
  <si>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</si>
  <si>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</si>
  <si>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</si>
  <si>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</si>
  <si>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</si>
  <si>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</si>
  <si>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</si>
  <si>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</si>
  <si>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</si>
  <si>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</si>
  <si>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</si>
  <si>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</si>
  <si>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</si>
  <si>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</si>
  <si>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</si>
  <si>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</si>
  <si>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</si>
  <si>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</si>
  <si>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</si>
  <si>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</si>
  <si>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</si>
  <si>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</si>
  <si>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</si>
  <si>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</si>
  <si>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</si>
  <si>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</si>
  <si>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</si>
  <si>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</si>
  <si>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</si>
  <si>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</si>
  <si>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</si>
  <si>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</si>
  <si>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</si>
  <si>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</si>
  <si>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</si>
  <si>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</si>
  <si>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</si>
  <si>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</si>
  <si>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</si>
  <si>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</si>
  <si>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</si>
  <si>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</si>
  <si>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</si>
  <si>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</si>
  <si>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</si>
  <si>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</si>
  <si>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</si>
  <si>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</si>
  <si>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</si>
  <si>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</si>
  <si>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</si>
  <si>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</si>
  <si>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</si>
  <si>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</si>
  <si>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</si>
  <si>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</si>
  <si>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</si>
  <si>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</si>
  <si>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</si>
  <si>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</si>
  <si>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</si>
  <si>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</si>
  <si>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</si>
  <si>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</si>
  <si>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</si>
  <si>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</si>
  <si>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</si>
  <si>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</si>
  <si>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</si>
  <si>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</si>
  <si>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</si>
  <si>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</si>
  <si>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</si>
  <si>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</si>
  <si>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</si>
  <si>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</si>
  <si>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</si>
  <si>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</si>
  <si>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</si>
  <si>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</si>
  <si>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</si>
  <si>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</si>
  <si>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</si>
  <si>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</si>
  <si>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</si>
  <si>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</si>
  <si>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</si>
  <si>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</si>
  <si>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</si>
  <si>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</si>
  <si>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</si>
  <si>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</si>
  <si>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</si>
  <si>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</si>
  <si>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</si>
  <si>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</si>
  <si>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</si>
  <si>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</si>
  <si>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</si>
  <si>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</si>
  <si>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</si>
  <si>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</si>
  <si>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</si>
  <si>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</si>
  <si>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</si>
  <si>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</si>
  <si>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</si>
  <si>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</si>
  <si>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</si>
  <si>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</si>
  <si>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</si>
  <si>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</si>
  <si>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</si>
  <si>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</si>
  <si>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</si>
  <si>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</si>
  <si>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</si>
  <si>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</si>
  <si>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</si>
  <si>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</si>
  <si>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</si>
  <si>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</si>
  <si>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</si>
  <si>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</si>
  <si>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</si>
  <si>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</si>
  <si>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</si>
  <si>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</si>
  <si>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</si>
  <si>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</si>
  <si>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</si>
  <si>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</si>
  <si>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</si>
  <si>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</si>
  <si>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</si>
  <si>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</si>
  <si>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</si>
  <si>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</si>
  <si>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</si>
  <si>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</si>
  <si>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</si>
  <si>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</si>
  <si>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</si>
  <si>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</si>
  <si>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</si>
  <si>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</si>
  <si>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</si>
  <si>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</si>
  <si>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</si>
  <si>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</si>
  <si>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</si>
  <si>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</si>
  <si>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</si>
  <si>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</si>
  <si>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</si>
  <si>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</si>
  <si>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</si>
  <si>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</si>
  <si>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</si>
  <si>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</si>
  <si>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</si>
  <si>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</si>
  <si>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</si>
  <si>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</si>
  <si>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</si>
  <si>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</si>
  <si>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</si>
  <si>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</si>
  <si>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</si>
  <si>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</si>
  <si>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</si>
  <si>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</si>
  <si>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</si>
  <si>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</si>
  <si>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</si>
  <si>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</si>
  <si>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</si>
  <si>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</si>
  <si>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</si>
  <si>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</si>
  <si>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</si>
  <si>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</si>
  <si>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</si>
  <si>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</si>
  <si>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</si>
  <si>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</si>
  <si>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</si>
  <si>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</si>
  <si>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</si>
  <si>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</si>
  <si>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</si>
  <si>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</si>
  <si>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</si>
  <si>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</si>
  <si>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</si>
  <si>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</si>
  <si>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</si>
  <si>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</si>
  <si>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</si>
  <si>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</si>
  <si>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</si>
  <si>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</si>
  <si>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</si>
  <si>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</si>
  <si>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</si>
  <si>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</si>
  <si>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</si>
  <si>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</si>
  <si>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</si>
  <si>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</si>
  <si>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</si>
  <si>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</si>
  <si>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</si>
  <si>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</si>
  <si>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</si>
  <si>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</si>
  <si>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</si>
  <si>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</si>
  <si>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</si>
  <si>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</si>
  <si>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</si>
  <si>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</si>
  <si>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</si>
  <si>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</si>
  <si>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</si>
  <si>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</si>
  <si>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</si>
  <si>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</si>
  <si>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</si>
  <si>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</si>
  <si>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</si>
  <si>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</si>
  <si>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</si>
  <si>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</si>
  <si>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</si>
  <si>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</si>
  <si>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</si>
  <si>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</si>
  <si>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</si>
  <si>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</si>
  <si>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</si>
  <si>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</si>
  <si>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</si>
  <si>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</si>
  <si>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</si>
  <si>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</si>
  <si>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</si>
  <si>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</si>
  <si>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</si>
  <si>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</si>
  <si>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</si>
  <si>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</si>
  <si>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</si>
  <si>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</si>
  <si>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</si>
  <si>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</si>
  <si>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</si>
  <si>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</si>
  <si>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</si>
  <si>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</si>
  <si>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</si>
  <si>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</si>
  <si>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</si>
  <si>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</si>
  <si>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</si>
  <si>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</si>
  <si>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</si>
  <si>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</si>
  <si>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</si>
  <si>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</si>
  <si>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</si>
  <si>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</si>
  <si>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</si>
  <si>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</si>
  <si>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</si>
  <si>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</si>
  <si>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</si>
  <si>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</si>
  <si>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</si>
  <si>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</si>
  <si>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</si>
  <si>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</si>
  <si>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</si>
  <si>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</si>
  <si>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</si>
  <si>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</si>
  <si>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</si>
  <si>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</si>
  <si>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</si>
  <si>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</si>
  <si>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</si>
  <si>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</si>
  <si>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</si>
  <si>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</si>
  <si>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</si>
  <si>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</si>
  <si>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</si>
  <si>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</si>
  <si>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</si>
  <si>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</si>
  <si>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</si>
  <si>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</si>
  <si>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</si>
  <si>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</si>
  <si>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</si>
  <si>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</si>
  <si>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</si>
  <si>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</si>
  <si>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</si>
  <si>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</si>
  <si>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</si>
  <si>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</si>
  <si>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</si>
  <si>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</si>
  <si>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</si>
  <si>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</si>
  <si>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</si>
  <si>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</si>
  <si>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</si>
  <si>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</si>
  <si>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</si>
  <si>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</si>
  <si>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</si>
  <si>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</si>
  <si>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</si>
  <si>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</si>
  <si>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</si>
  <si>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</si>
  <si>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</si>
  <si>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</si>
  <si>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</si>
  <si>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</si>
  <si>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</si>
  <si>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</si>
  <si>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</si>
  <si>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</si>
  <si>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</si>
  <si>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</si>
  <si>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</si>
  <si>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</si>
  <si>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</si>
  <si>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</si>
  <si>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</si>
  <si>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</si>
  <si>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</si>
  <si>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</si>
  <si>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</si>
  <si>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</si>
  <si>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</si>
  <si>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</si>
  <si>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</si>
  <si>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</si>
  <si>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</si>
  <si>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</si>
  <si>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</si>
  <si>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</si>
  <si>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</si>
  <si>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</si>
  <si>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</si>
  <si>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</si>
  <si>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</si>
  <si>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</si>
  <si>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</si>
  <si>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</si>
  <si>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</si>
  <si>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</si>
  <si>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</si>
  <si>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</si>
  <si>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</si>
  <si>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</si>
  <si>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</si>
  <si>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</si>
  <si>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</si>
  <si>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</si>
  <si>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</si>
  <si>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</si>
  <si>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</si>
  <si>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</si>
  <si>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</si>
  <si>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</si>
  <si>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</si>
  <si>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</si>
  <si>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</si>
  <si>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</si>
  <si>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</si>
  <si>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</si>
  <si>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</si>
  <si>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</si>
  <si>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</si>
  <si>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</si>
  <si>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</si>
  <si>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</si>
  <si>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</si>
  <si>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</si>
  <si>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</si>
  <si>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</si>
  <si>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</si>
  <si>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</si>
  <si>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</si>
  <si>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</si>
  <si>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</si>
  <si>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</si>
  <si>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</si>
  <si>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</si>
  <si>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</si>
  <si>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</si>
  <si>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</si>
  <si>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</si>
  <si>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</si>
  <si>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</si>
  <si>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</si>
  <si>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</si>
  <si>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</si>
  <si>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</si>
  <si>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</si>
  <si>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</si>
  <si>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</si>
  <si>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</si>
  <si>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</si>
  <si>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</si>
  <si>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</si>
  <si>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</si>
  <si>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</si>
  <si>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</si>
  <si>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</si>
  <si>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</si>
  <si>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</si>
  <si>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</si>
  <si>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</si>
  <si>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</si>
  <si>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</si>
  <si>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</si>
  <si>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</si>
  <si>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</si>
  <si>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</si>
  <si>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</si>
  <si>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</si>
  <si>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</si>
  <si>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</si>
  <si>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</si>
  <si>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</si>
  <si>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</si>
  <si>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</si>
  <si>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</si>
  <si>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</si>
  <si>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</si>
  <si>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</si>
  <si>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</si>
  <si>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</si>
  <si>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</si>
  <si>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</si>
  <si>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</si>
  <si>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</si>
  <si>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</si>
  <si>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</si>
  <si>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</si>
  <si>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</si>
  <si>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</si>
  <si>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</si>
  <si>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</si>
  <si>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</si>
  <si>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</si>
  <si>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</si>
  <si>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</si>
  <si>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</si>
  <si>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</si>
  <si>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</si>
  <si>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</si>
  <si>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</si>
  <si>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</si>
  <si>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</si>
  <si>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</si>
  <si>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</si>
  <si>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</si>
  <si>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</si>
  <si>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</si>
  <si>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</si>
  <si>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</si>
  <si>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</si>
  <si>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</si>
  <si>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</si>
  <si>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</si>
  <si>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</si>
  <si>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</si>
  <si>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</si>
  <si>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</si>
  <si>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</si>
  <si>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</si>
  <si>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</si>
  <si>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</si>
  <si>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</si>
  <si>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</si>
  <si>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</si>
  <si>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</si>
  <si>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</si>
  <si>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</si>
  <si>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</si>
  <si>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</si>
  <si>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</si>
  <si>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</si>
  <si>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</si>
  <si>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</si>
  <si>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</si>
  <si>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</si>
  <si>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</si>
  <si>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</si>
  <si>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</si>
  <si>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</si>
  <si>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</si>
  <si>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</si>
  <si>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</si>
  <si>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</si>
  <si>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</si>
  <si>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</si>
  <si>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</si>
  <si>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</si>
  <si>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</si>
  <si>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</si>
  <si>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</si>
  <si>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</si>
  <si>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</si>
  <si>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</si>
  <si>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</si>
  <si>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</si>
  <si>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</si>
  <si>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</si>
  <si>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</si>
  <si>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</si>
  <si>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</si>
  <si>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</si>
  <si>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</si>
  <si>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</si>
  <si>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</si>
  <si>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</si>
  <si>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</si>
  <si>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</si>
  <si>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</si>
  <si>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</si>
  <si>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</si>
  <si>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</si>
  <si>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</si>
  <si>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</si>
  <si>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</si>
  <si>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</si>
  <si>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</si>
  <si>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</si>
  <si>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</si>
  <si>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</si>
  <si>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</si>
  <si>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</si>
  <si>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</si>
  <si>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</si>
  <si>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</si>
  <si>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</si>
  <si>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</si>
  <si>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</si>
  <si>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</si>
  <si>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</si>
  <si>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</si>
  <si>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</si>
  <si>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</si>
  <si>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</si>
  <si>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</si>
  <si>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</si>
  <si>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</si>
  <si>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</si>
  <si>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</si>
  <si>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</si>
  <si>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</si>
  <si>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</si>
  <si>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</si>
  <si>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</si>
  <si>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</si>
  <si>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</si>
  <si>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</si>
  <si>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</si>
  <si>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</si>
  <si>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</si>
  <si>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</si>
  <si>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</si>
  <si>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</si>
  <si>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</si>
  <si>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</si>
  <si>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</si>
  <si>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</si>
  <si>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</si>
  <si>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</si>
  <si>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</si>
  <si>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</si>
  <si>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</si>
  <si>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</si>
  <si>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</si>
  <si>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</si>
  <si>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</si>
  <si>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</si>
  <si>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</si>
  <si>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</si>
  <si>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</si>
  <si>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</si>
  <si>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</si>
  <si>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</si>
  <si>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</si>
  <si>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</si>
  <si>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</si>
  <si>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</si>
  <si>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</si>
  <si>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</si>
  <si>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</si>
  <si>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</si>
  <si>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</si>
  <si>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</si>
  <si>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</si>
  <si>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</si>
  <si>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</si>
  <si>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</si>
  <si>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</si>
  <si>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</si>
  <si>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</si>
  <si>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</si>
  <si>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</si>
  <si>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</si>
  <si>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</si>
  <si>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</si>
  <si>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</si>
  <si>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</si>
  <si>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</si>
  <si>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</si>
  <si>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</si>
  <si>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</si>
  <si>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</si>
  <si>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</si>
  <si>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</si>
  <si>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</si>
  <si>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</si>
  <si>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</si>
  <si>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</si>
  <si>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</si>
  <si>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</si>
  <si>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</si>
  <si>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</si>
  <si>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</si>
  <si>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</si>
  <si>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</si>
  <si>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</si>
  <si>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</si>
  <si>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</si>
  <si>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</si>
  <si>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</si>
  <si>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</si>
  <si>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</si>
  <si>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</si>
  <si>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</si>
  <si>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</si>
  <si>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</si>
  <si>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</si>
  <si>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</si>
  <si>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</si>
  <si>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</si>
  <si>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</si>
  <si>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</si>
  <si>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</si>
  <si>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</si>
  <si>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</si>
  <si>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</si>
  <si>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</si>
  <si>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</si>
  <si>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</si>
  <si>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</si>
  <si>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</si>
  <si>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</si>
  <si>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</si>
  <si>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</si>
  <si>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</si>
  <si>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</si>
  <si>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</si>
  <si>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</si>
  <si>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</si>
  <si>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</si>
  <si>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</si>
  <si>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</si>
  <si>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</si>
  <si>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</si>
  <si>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</si>
  <si>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</si>
  <si>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</si>
  <si>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</si>
  <si>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</si>
  <si>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</si>
  <si>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</si>
  <si>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</si>
  <si>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</si>
  <si>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</si>
  <si>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</si>
  <si>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</si>
  <si>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</si>
  <si>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</si>
  <si>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</si>
  <si>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</si>
  <si>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</si>
  <si>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</si>
  <si>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</si>
  <si>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</si>
  <si>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</si>
  <si>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</si>
  <si>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</si>
  <si>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</si>
  <si>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</si>
  <si>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</si>
  <si>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</si>
  <si>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</si>
  <si>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</si>
  <si>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</si>
  <si>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</si>
  <si>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</si>
  <si>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</si>
  <si>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</si>
  <si>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</si>
  <si>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</si>
  <si>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</si>
  <si>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</si>
  <si>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</si>
  <si>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</si>
  <si>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</si>
  <si>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</si>
  <si>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</si>
  <si>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</si>
  <si>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</si>
  <si>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</si>
  <si>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</si>
  <si>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</si>
  <si>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</si>
  <si>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</si>
  <si>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</si>
  <si>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</si>
  <si>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</si>
  <si>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</si>
  <si>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</si>
  <si>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</si>
  <si>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</si>
  <si>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</si>
  <si>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</si>
  <si>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</si>
  <si>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</si>
  <si>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</si>
  <si>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</si>
  <si>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</si>
  <si>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</si>
  <si>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</si>
  <si>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</si>
  <si>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</si>
  <si>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</si>
  <si>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</si>
  <si>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</si>
  <si>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</si>
  <si>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</si>
  <si>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</si>
  <si>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</si>
  <si>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</si>
  <si>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</si>
  <si>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</si>
  <si>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</si>
  <si>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</si>
  <si>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</si>
  <si>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</si>
  <si>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</si>
  <si>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</si>
  <si>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</si>
  <si>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</si>
  <si>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</si>
  <si>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</si>
  <si>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</si>
  <si>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</si>
  <si>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</si>
  <si>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</si>
  <si>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</si>
  <si>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</si>
  <si>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</si>
  <si>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</si>
  <si>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</si>
  <si>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</si>
  <si>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</si>
  <si>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</si>
  <si>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</si>
  <si>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</si>
  <si>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</si>
  <si>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</si>
  <si>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</si>
  <si>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</si>
  <si>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</si>
  <si>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</si>
  <si>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</si>
  <si>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</si>
  <si>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</si>
  <si>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</si>
  <si>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</si>
  <si>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</si>
  <si>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</si>
  <si>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</si>
  <si>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</si>
  <si>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</si>
  <si>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</si>
  <si>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</si>
  <si>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</si>
  <si>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</si>
  <si>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</si>
  <si>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</si>
  <si>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</si>
  <si>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</si>
  <si>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</si>
  <si>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</si>
  <si>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</si>
  <si>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</si>
  <si>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</si>
  <si>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</si>
  <si>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</si>
  <si>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</si>
  <si>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</si>
  <si>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</si>
  <si>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</si>
  <si>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</si>
  <si>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</si>
  <si>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</si>
  <si>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</si>
  <si>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</si>
  <si>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</si>
  <si>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</si>
  <si>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</si>
  <si>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</si>
  <si>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</si>
  <si>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</si>
  <si>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</si>
  <si>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</si>
  <si>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</si>
  <si>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</si>
  <si>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</si>
  <si>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</si>
  <si>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</si>
  <si>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</si>
  <si>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</si>
  <si>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</si>
  <si>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</si>
  <si>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</si>
  <si>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</si>
  <si>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</si>
  <si>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</si>
  <si>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</si>
  <si>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</si>
  <si>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</si>
  <si>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</si>
  <si>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</si>
  <si>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</si>
  <si>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</si>
  <si>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</si>
  <si>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</si>
  <si>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</si>
  <si>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</si>
  <si>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</si>
  <si>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</si>
  <si>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</si>
  <si>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</si>
  <si>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</si>
  <si>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</si>
  <si>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</si>
  <si>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</si>
  <si>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</si>
  <si>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</si>
  <si>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</si>
  <si>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</si>
  <si>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</si>
  <si>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</si>
  <si>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</si>
  <si>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</si>
  <si>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</si>
  <si>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</si>
  <si>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</si>
  <si>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</si>
  <si>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</si>
  <si>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</si>
  <si>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</si>
  <si>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</si>
  <si>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</si>
  <si>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</si>
  <si>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</si>
  <si>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</si>
  <si>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</si>
  <si>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</si>
  <si>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</si>
  <si>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</si>
  <si>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</si>
  <si>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</si>
  <si>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</si>
  <si>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</si>
  <si>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</si>
  <si>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</si>
  <si>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</si>
  <si>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</si>
  <si>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</si>
  <si>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</si>
  <si>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</si>
  <si>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</si>
  <si>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</si>
  <si>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</si>
  <si>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</si>
  <si>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</si>
  <si>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</si>
  <si>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</si>
  <si>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</si>
  <si>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</si>
  <si>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</si>
  <si>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</si>
  <si>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</si>
  <si>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</si>
  <si>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</si>
  <si>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</si>
  <si>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</si>
  <si>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</si>
  <si>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</si>
  <si>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</si>
  <si>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</si>
  <si>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</si>
  <si>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</si>
  <si>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</si>
  <si>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</si>
  <si>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</si>
  <si>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</si>
  <si>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</si>
  <si>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</si>
  <si>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</si>
  <si>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</si>
  <si>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</si>
  <si>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</si>
  <si>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</si>
  <si>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</si>
  <si>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</si>
  <si>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</si>
  <si>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</si>
  <si>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</si>
  <si>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</si>
  <si>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</si>
  <si>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</si>
  <si>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</si>
  <si>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</si>
  <si>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</si>
  <si>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</si>
  <si>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</si>
  <si>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</si>
  <si>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</si>
  <si>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</si>
  <si>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</si>
  <si>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</si>
  <si>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</si>
  <si>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</si>
  <si>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</si>
  <si>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</si>
  <si>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</si>
  <si>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</si>
  <si>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</si>
  <si>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</si>
  <si>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</si>
  <si>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</si>
  <si>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</si>
  <si>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</si>
  <si>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</si>
  <si>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</si>
  <si>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</si>
  <si>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</si>
  <si>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</si>
  <si>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</si>
  <si>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</si>
  <si>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</si>
  <si>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</si>
  <si>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</si>
  <si>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</si>
  <si>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</si>
  <si>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</si>
  <si>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</si>
  <si>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</si>
  <si>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</si>
  <si>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</si>
  <si>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</si>
  <si>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</si>
  <si>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</si>
  <si>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</si>
  <si>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</si>
  <si>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</si>
  <si>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</si>
  <si>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</si>
  <si>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</si>
  <si>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</si>
  <si>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</si>
  <si>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</si>
  <si>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</si>
  <si>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</si>
  <si>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</si>
  <si>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</si>
  <si>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</si>
  <si>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</si>
  <si>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</si>
  <si>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</si>
  <si>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</si>
  <si>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</si>
  <si>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</si>
  <si>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</si>
  <si>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</si>
  <si>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</si>
  <si>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</si>
  <si>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</si>
  <si>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</si>
  <si>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</si>
  <si>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</si>
  <si>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</si>
  <si>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</si>
  <si>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</si>
  <si>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</si>
  <si>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</si>
  <si>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</si>
  <si>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</si>
  <si>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</si>
  <si>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</si>
  <si>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</si>
  <si>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</si>
  <si>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</si>
  <si>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</si>
  <si>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</si>
  <si>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</si>
  <si>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</si>
  <si>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</si>
  <si>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</si>
  <si>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</si>
  <si>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</si>
  <si>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</si>
  <si>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</si>
  <si>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</si>
  <si>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</si>
  <si>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</si>
  <si>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</si>
  <si>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</si>
  <si>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</si>
  <si>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</si>
  <si>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</si>
  <si>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</si>
  <si>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</si>
  <si>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</si>
  <si>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</si>
  <si>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</si>
  <si>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</si>
  <si>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</si>
  <si>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</si>
  <si>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</si>
  <si>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</si>
  <si>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</si>
  <si>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</si>
  <si>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</si>
  <si>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</si>
  <si>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</si>
  <si>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</si>
  <si>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</si>
  <si>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</si>
  <si>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</si>
  <si>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</si>
  <si>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</si>
  <si>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</si>
  <si>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</si>
  <si>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</si>
  <si>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</si>
  <si>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</si>
  <si>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</si>
  <si>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</si>
  <si>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</si>
  <si>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</si>
  <si>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</si>
  <si>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</si>
  <si>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</si>
  <si>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</si>
  <si>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</si>
  <si>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</si>
  <si>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</si>
  <si>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</si>
  <si>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</si>
  <si>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</si>
  <si>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</si>
  <si>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</si>
  <si>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</si>
  <si>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</si>
  <si>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</si>
  <si>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</si>
  <si>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</si>
  <si>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</si>
  <si>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</si>
  <si>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</si>
  <si>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</si>
  <si>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</si>
  <si>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</si>
  <si>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</si>
  <si>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</si>
  <si>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</si>
  <si>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</si>
  <si>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</si>
  <si>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</si>
  <si>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</si>
  <si>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</si>
  <si>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</si>
  <si>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</si>
  <si>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</si>
  <si>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</si>
  <si>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</si>
  <si>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</si>
  <si>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</si>
  <si>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</si>
  <si>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</si>
  <si>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</si>
  <si>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</si>
  <si>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</si>
  <si>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</si>
  <si>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</si>
  <si>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</si>
  <si>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</si>
  <si>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</si>
  <si>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</si>
  <si>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</si>
  <si>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</si>
  <si>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</si>
  <si>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</si>
  <si>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</si>
  <si>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</si>
  <si>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</si>
  <si>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</si>
  <si>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</si>
  <si>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</si>
  <si>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</si>
  <si>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</si>
  <si>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</si>
  <si>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</si>
  <si>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</si>
  <si>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</si>
  <si>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</si>
  <si>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</si>
  <si>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</si>
  <si>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</si>
  <si>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</si>
  <si>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</si>
  <si>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</si>
  <si>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</si>
  <si>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</si>
  <si>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</si>
  <si>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</si>
  <si>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</si>
  <si>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</si>
  <si>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</si>
  <si>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</si>
  <si>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</si>
  <si>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</si>
  <si>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</si>
  <si>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</si>
  <si>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</si>
  <si>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</si>
  <si>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</si>
  <si>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</si>
  <si>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</si>
  <si>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</si>
  <si>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</si>
  <si>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</si>
  <si>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</si>
  <si>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</si>
  <si>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</si>
  <si>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</si>
  <si>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</si>
  <si>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</si>
  <si>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</si>
  <si>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</si>
  <si>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</si>
  <si>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</si>
  <si>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</si>
  <si>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</si>
  <si>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</si>
  <si>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</si>
  <si>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</si>
  <si>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</si>
  <si>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</si>
  <si>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</si>
  <si>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</si>
  <si>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</si>
  <si>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</si>
  <si>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</si>
  <si>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</si>
  <si>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</si>
  <si>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</si>
  <si>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</si>
  <si>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</si>
  <si>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</si>
  <si>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</si>
  <si>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</si>
  <si>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</si>
  <si>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</si>
  <si>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</si>
  <si>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</si>
  <si>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</si>
  <si>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</si>
  <si>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</si>
  <si>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</si>
  <si>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</si>
  <si>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</si>
  <si>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</si>
  <si>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</si>
  <si>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</si>
  <si>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</si>
  <si>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</si>
  <si>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</si>
  <si>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</si>
  <si>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</si>
  <si>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</si>
  <si>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</si>
  <si>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</si>
  <si>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</si>
  <si>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</si>
  <si>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</si>
  <si>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</si>
  <si>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</si>
  <si>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</si>
  <si>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</si>
  <si>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</si>
  <si>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</si>
  <si>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</si>
  <si>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</si>
  <si>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</si>
  <si>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</si>
  <si>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</si>
  <si>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</si>
  <si>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</si>
  <si>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</si>
  <si>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</si>
  <si>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</si>
  <si>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</si>
  <si>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</si>
  <si>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</si>
  <si>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</si>
  <si>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</si>
  <si>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</si>
  <si>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</si>
  <si>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</si>
  <si>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</si>
  <si>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</si>
  <si>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</si>
  <si>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</si>
  <si>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</si>
  <si>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</si>
  <si>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</si>
  <si>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</si>
  <si>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</si>
  <si>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</si>
  <si>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</si>
  <si>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</si>
  <si>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</si>
  <si>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</si>
  <si>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</si>
  <si>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</si>
  <si>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</si>
  <si>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</si>
  <si>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</si>
  <si>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</si>
  <si>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</si>
  <si>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</si>
  <si>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</si>
  <si>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</si>
  <si>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</si>
  <si>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</si>
  <si>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</si>
  <si>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</si>
  <si>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</si>
  <si>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</si>
  <si>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</si>
  <si>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</si>
  <si>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</si>
  <si>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</si>
  <si>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</si>
  <si>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</si>
  <si>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</si>
  <si>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</si>
  <si>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</si>
  <si>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</si>
  <si>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</si>
  <si>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</si>
  <si>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</si>
  <si>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</si>
  <si>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</si>
  <si>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</si>
  <si>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</si>
  <si>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</si>
  <si>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</si>
  <si>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</si>
  <si>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</si>
  <si>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</si>
  <si>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</si>
  <si>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</si>
  <si>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</si>
  <si>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</si>
  <si>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</si>
  <si>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</si>
  <si>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</si>
  <si>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</si>
  <si>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</si>
  <si>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</si>
  <si>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</si>
  <si>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</si>
  <si>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</si>
  <si>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</si>
  <si>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</si>
  <si>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</si>
  <si>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</si>
  <si>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</si>
  <si>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</si>
  <si>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</si>
  <si>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</si>
  <si>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</si>
  <si>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</si>
  <si>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</si>
  <si>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</si>
  <si>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</si>
  <si>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</si>
  <si>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</si>
  <si>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</si>
  <si>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</si>
  <si>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</si>
  <si>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</si>
  <si>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</si>
  <si>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</si>
  <si>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</si>
  <si>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</si>
  <si>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</si>
  <si>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</si>
  <si>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</si>
  <si>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</si>
  <si>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</si>
  <si>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</si>
  <si>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</si>
  <si>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</si>
  <si>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</si>
  <si>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</si>
  <si>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</si>
  <si>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</si>
  <si>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</si>
  <si>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</si>
  <si>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</si>
  <si>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</si>
  <si>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</si>
  <si>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</si>
  <si>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</si>
  <si>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</si>
  <si>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</si>
  <si>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</si>
  <si>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</si>
  <si>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</si>
  <si>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</si>
  <si>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</si>
  <si>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</si>
  <si>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</si>
  <si>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</si>
  <si>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</si>
  <si>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</si>
  <si>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</si>
  <si>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</si>
  <si>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</si>
  <si>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</si>
  <si>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</si>
  <si>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</si>
  <si>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</si>
  <si>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</si>
  <si>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</si>
  <si>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</si>
  <si>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</si>
  <si>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</si>
  <si>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</si>
  <si>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</si>
  <si>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</si>
  <si>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</si>
  <si>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</si>
  <si>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</si>
  <si>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</si>
  <si>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</si>
  <si>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</si>
  <si>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</si>
  <si>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</si>
  <si>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</si>
  <si>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</si>
  <si>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</si>
  <si>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</si>
  <si>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</si>
  <si>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</si>
  <si>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</si>
  <si>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</si>
  <si>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</si>
  <si>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</si>
  <si>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</si>
  <si>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</si>
  <si>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</si>
  <si>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</si>
  <si>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</si>
  <si>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</si>
  <si>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</si>
  <si>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</si>
  <si>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</si>
  <si>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</si>
  <si>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</si>
  <si>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</si>
  <si>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</si>
  <si>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</si>
  <si>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</si>
  <si>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</si>
  <si>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</si>
  <si>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</si>
  <si>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</si>
  <si>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</si>
  <si>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</si>
  <si>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</si>
  <si>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</si>
  <si>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</si>
  <si>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</si>
  <si>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</si>
  <si>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</si>
  <si>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</si>
  <si>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</si>
  <si>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</si>
  <si>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</si>
  <si>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</si>
  <si>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</si>
  <si>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</si>
  <si>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</si>
  <si>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</si>
  <si>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</si>
  <si>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</si>
  <si>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</si>
  <si>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</si>
  <si>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</si>
  <si>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</si>
  <si>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</si>
  <si>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</si>
  <si>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</si>
  <si>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</si>
  <si>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</si>
  <si>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</si>
  <si>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</si>
  <si>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</si>
  <si>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</si>
  <si>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</si>
  <si>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</si>
  <si>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</si>
  <si>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</si>
  <si>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</si>
  <si>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</si>
  <si>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</si>
  <si>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</si>
  <si>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</si>
  <si>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</si>
  <si>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</si>
  <si>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</si>
  <si>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</si>
  <si>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</si>
  <si>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</si>
  <si>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</si>
  <si>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</si>
  <si>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</si>
  <si>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</si>
  <si>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</si>
  <si>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</si>
  <si>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</si>
  <si>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</si>
  <si>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</si>
  <si>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</si>
  <si>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</si>
  <si>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</si>
  <si>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</si>
  <si>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</si>
  <si>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</si>
  <si>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</si>
  <si>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</si>
  <si>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</si>
  <si>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</si>
  <si>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</si>
  <si>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</si>
  <si>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</si>
  <si>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</si>
  <si>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</si>
  <si>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</si>
  <si>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</si>
  <si>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</si>
  <si>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</si>
  <si>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</si>
  <si>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</si>
  <si>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</si>
  <si>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</si>
  <si>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</si>
  <si>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</si>
  <si>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</si>
  <si>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</si>
  <si>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</si>
  <si>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</si>
  <si>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</si>
  <si>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</si>
  <si>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</si>
  <si>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</si>
  <si>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</si>
  <si>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</si>
  <si>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</si>
  <si>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</si>
  <si>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</si>
  <si>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</si>
  <si>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</si>
  <si>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</si>
  <si>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</si>
  <si>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</si>
  <si>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</si>
  <si>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</si>
  <si>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</si>
  <si>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</si>
  <si>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</si>
  <si>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</si>
  <si>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</si>
  <si>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</si>
  <si>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</si>
  <si>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</si>
  <si>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</si>
  <si>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</si>
  <si>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</si>
  <si>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</si>
  <si>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</si>
  <si>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</si>
  <si>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</si>
  <si>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</si>
  <si>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</si>
  <si>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</si>
  <si>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</si>
  <si>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</si>
  <si>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</si>
  <si>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</si>
  <si>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</si>
  <si>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</si>
  <si>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</si>
  <si>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</si>
  <si>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</si>
  <si>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</si>
  <si>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</si>
  <si>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</si>
  <si>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</si>
  <si>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</si>
  <si>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</si>
  <si>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</si>
  <si>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</si>
  <si>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</si>
  <si>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</si>
  <si>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</si>
  <si>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</si>
  <si>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</si>
  <si>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</si>
  <si>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</si>
  <si>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</si>
  <si>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</si>
  <si>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</si>
  <si>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</si>
  <si>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</si>
  <si>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</si>
  <si>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</si>
  <si>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</si>
  <si>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</si>
  <si>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</si>
  <si>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</si>
  <si>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</si>
  <si>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</si>
  <si>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</si>
  <si>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</si>
  <si>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</si>
  <si>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</si>
  <si>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</si>
  <si>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</si>
  <si>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</si>
  <si>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</si>
  <si>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</si>
  <si>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</si>
  <si>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</si>
  <si>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</si>
  <si>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</si>
  <si>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</si>
  <si>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</si>
  <si>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</si>
  <si>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</si>
  <si>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</si>
  <si>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</si>
  <si>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</si>
  <si>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</si>
  <si>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</si>
  <si>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</si>
  <si>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</si>
  <si>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</si>
  <si>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</si>
  <si>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</si>
  <si>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</si>
  <si>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</si>
  <si>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</si>
  <si>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</si>
  <si>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</si>
  <si>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</si>
  <si>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</si>
  <si>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</si>
  <si>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</si>
  <si>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</si>
  <si>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</si>
  <si>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</si>
  <si>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</si>
  <si>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</si>
  <si>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</si>
  <si>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</si>
  <si>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</si>
  <si>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</si>
  <si>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</si>
  <si>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</si>
  <si>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</si>
  <si>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</si>
  <si>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</si>
  <si>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</si>
  <si>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</si>
  <si>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</si>
  <si>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</si>
  <si>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</si>
  <si>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</si>
  <si>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</si>
  <si>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</si>
  <si>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</si>
  <si>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</si>
  <si>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</si>
  <si>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</si>
  <si>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</si>
  <si>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</si>
  <si>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</si>
  <si>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</si>
  <si>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</si>
  <si>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</si>
  <si>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</si>
  <si>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</si>
  <si>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</si>
  <si>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</si>
  <si>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</si>
  <si>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</si>
  <si>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</si>
  <si>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</si>
  <si>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</si>
  <si>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</si>
  <si>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</si>
  <si>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</si>
  <si>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</si>
  <si>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</si>
  <si>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</si>
  <si>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</si>
  <si>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</si>
  <si>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</si>
  <si>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</si>
  <si>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</si>
  <si>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</si>
  <si>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</si>
  <si>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</si>
  <si>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</si>
  <si>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</si>
  <si>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</si>
  <si>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</si>
  <si>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</si>
  <si>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</si>
  <si>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</si>
  <si>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</si>
  <si>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</si>
  <si>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</si>
  <si>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</si>
  <si>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</si>
  <si>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</si>
  <si>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</si>
  <si>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</si>
  <si>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</si>
  <si>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</si>
  <si>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</si>
  <si>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</si>
  <si>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</si>
  <si>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</si>
  <si>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</si>
  <si>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</si>
  <si>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</si>
  <si>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</si>
  <si>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</si>
  <si>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</si>
  <si>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</si>
  <si>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</si>
  <si>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</si>
  <si>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</si>
  <si>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</si>
  <si>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</si>
  <si>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</si>
  <si>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</si>
  <si>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</si>
  <si>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</si>
  <si>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</si>
  <si>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</si>
  <si>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</si>
  <si>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</si>
  <si>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</si>
  <si>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</si>
  <si>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</si>
  <si>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</si>
  <si>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</si>
  <si>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</si>
  <si>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</si>
  <si>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</si>
  <si>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</si>
  <si>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</si>
  <si>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</si>
  <si>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</si>
  <si>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</si>
  <si>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</si>
  <si>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</si>
  <si>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</si>
  <si>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</si>
  <si>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</si>
  <si>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</si>
  <si>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</si>
  <si>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</si>
  <si>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</si>
  <si>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</si>
  <si>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</si>
  <si>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</si>
  <si>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</si>
  <si>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</si>
  <si>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</si>
  <si>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</si>
  <si>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</si>
  <si>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</si>
  <si>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</si>
  <si>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</si>
  <si>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</si>
  <si>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</si>
  <si>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</si>
  <si>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</si>
  <si>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</si>
  <si>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</si>
  <si>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</si>
  <si>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</si>
  <si>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</si>
  <si>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</si>
  <si>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</si>
  <si>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</si>
  <si>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</si>
  <si>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</si>
  <si>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</si>
  <si>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</si>
  <si>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</si>
  <si>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</si>
  <si>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</si>
  <si>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</si>
  <si>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</si>
  <si>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</si>
  <si>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</si>
  <si>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</si>
  <si>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</si>
  <si>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</si>
  <si>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</si>
  <si>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</si>
  <si>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</si>
  <si>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</si>
  <si>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</si>
  <si>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</si>
  <si>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</si>
  <si>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</si>
  <si>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</si>
  <si>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</si>
  <si>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</si>
  <si>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</si>
  <si>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</si>
  <si>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</si>
  <si>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</si>
  <si>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</si>
  <si>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</si>
  <si>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</si>
  <si>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</si>
  <si>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</si>
  <si>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</si>
  <si>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</si>
  <si>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</si>
  <si>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</si>
  <si>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</si>
  <si>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</si>
  <si>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</si>
  <si>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</si>
  <si>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</si>
  <si>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</si>
  <si>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</si>
  <si>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</si>
  <si>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</si>
  <si>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</si>
  <si>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</si>
  <si>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</si>
  <si>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</si>
  <si>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</si>
  <si>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</si>
  <si>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</si>
  <si>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</si>
  <si>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</si>
  <si>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</si>
  <si>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</si>
  <si>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</si>
  <si>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</si>
  <si>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</si>
  <si>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</si>
  <si>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</si>
  <si>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</si>
  <si>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</si>
  <si>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</si>
  <si>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</si>
  <si>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</si>
  <si>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</si>
  <si>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</si>
  <si>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</si>
  <si>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</si>
  <si>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</si>
  <si>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</si>
  <si>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</si>
  <si>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</si>
  <si>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</si>
  <si>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</si>
  <si>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</si>
  <si>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</si>
  <si>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</si>
  <si>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</si>
  <si>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</si>
  <si>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</si>
  <si>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</si>
  <si>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</si>
  <si>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</si>
  <si>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</si>
  <si>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</si>
  <si>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</si>
  <si>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</si>
  <si>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</si>
  <si>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</si>
  <si>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</si>
  <si>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</si>
  <si>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</si>
  <si>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</si>
  <si>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</si>
  <si>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</si>
  <si>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</si>
  <si>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</si>
  <si>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</si>
  <si>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</si>
  <si>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</si>
  <si>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</si>
  <si>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</si>
  <si>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</si>
  <si>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</si>
  <si>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</si>
  <si>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</si>
  <si>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</si>
  <si>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</si>
  <si>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</si>
  <si>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</si>
  <si>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</si>
  <si>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</si>
  <si>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</si>
  <si>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</si>
  <si>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</si>
  <si>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</si>
  <si>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</si>
  <si>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</si>
  <si>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</si>
  <si>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</si>
  <si>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</si>
  <si>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</si>
  <si>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</si>
  <si>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</si>
  <si>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</si>
  <si>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</si>
  <si>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</si>
  <si>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</si>
  <si>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</si>
  <si>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</si>
  <si>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</si>
  <si>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</si>
  <si>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</si>
  <si>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</si>
  <si>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</si>
  <si>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</si>
  <si>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</si>
  <si>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</si>
  <si>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</si>
  <si>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</si>
  <si>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</si>
  <si>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</si>
  <si>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</si>
  <si>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</si>
  <si>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</si>
  <si>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</si>
  <si>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</si>
  <si>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</si>
  <si>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</si>
  <si>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</si>
  <si>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</si>
  <si>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</si>
  <si>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</si>
  <si>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</si>
  <si>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</si>
  <si>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</si>
  <si>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</si>
  <si>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</si>
  <si>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</si>
  <si>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</si>
  <si>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</si>
  <si>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</si>
  <si>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</si>
  <si>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</si>
  <si>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</si>
  <si>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</si>
  <si>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</si>
  <si>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</si>
  <si>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</si>
  <si>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</si>
  <si>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</si>
  <si>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</si>
  <si>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</si>
  <si>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</si>
  <si>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</si>
  <si>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</si>
  <si>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</si>
  <si>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</si>
  <si>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</si>
  <si>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</si>
  <si>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</si>
  <si>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</si>
  <si>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</si>
  <si>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</si>
  <si>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</si>
  <si>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</si>
  <si>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</si>
  <si>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</si>
  <si>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</si>
  <si>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</si>
  <si>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</si>
  <si>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</si>
  <si>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</si>
  <si>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</si>
  <si>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</si>
  <si>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</si>
  <si>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</si>
  <si>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</si>
  <si>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</si>
  <si>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</si>
  <si>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</si>
  <si>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</si>
  <si>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</si>
  <si>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</si>
  <si>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</si>
  <si>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</si>
  <si>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</si>
  <si>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</si>
  <si>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</si>
  <si>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</si>
  <si>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</si>
  <si>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</si>
  <si>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</si>
  <si>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</si>
  <si>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</si>
  <si>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</si>
  <si>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</si>
  <si>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</si>
  <si>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</si>
  <si>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</si>
  <si>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</si>
  <si>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</si>
  <si>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</si>
  <si>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</si>
  <si>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</si>
  <si>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</si>
  <si>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</si>
  <si>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</si>
  <si>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</si>
  <si>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</si>
  <si>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</si>
  <si>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</si>
  <si>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</si>
  <si>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</si>
  <si>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</si>
  <si>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</si>
  <si>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</si>
  <si>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</si>
  <si>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</si>
  <si>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</si>
  <si>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</si>
  <si>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</si>
  <si>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</si>
  <si>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</si>
  <si>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</si>
  <si>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</si>
  <si>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</si>
  <si>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</si>
  <si>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</si>
  <si>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</si>
  <si>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</si>
  <si>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</si>
  <si>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</si>
  <si>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</si>
  <si>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</si>
  <si>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</si>
  <si>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</si>
  <si>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</si>
  <si>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</si>
  <si>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</si>
  <si>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</si>
  <si>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</si>
  <si>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</si>
  <si>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</si>
  <si>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</si>
  <si>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</si>
  <si>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</si>
  <si>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</si>
  <si>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</si>
  <si>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</si>
  <si>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</si>
  <si>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</si>
  <si>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</si>
  <si>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</si>
  <si>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</si>
  <si>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</si>
  <si>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</si>
  <si>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</si>
  <si>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</si>
  <si>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</si>
  <si>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</si>
  <si>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</si>
  <si>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</si>
  <si>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</si>
  <si>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</si>
  <si>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</si>
  <si>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</si>
  <si>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</si>
  <si>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</si>
  <si>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</si>
  <si>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</si>
  <si>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</si>
  <si>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</si>
  <si>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</si>
  <si>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</si>
  <si>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</si>
  <si>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</si>
  <si>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</si>
  <si>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</si>
  <si>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</si>
  <si>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</si>
  <si>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</si>
  <si>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</si>
  <si>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</si>
  <si>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</si>
  <si>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</si>
  <si>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</si>
  <si>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</si>
  <si>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</si>
  <si>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</si>
  <si>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</si>
  <si>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</si>
  <si>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</si>
  <si>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</si>
  <si>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</si>
  <si>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</si>
  <si>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</si>
  <si>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</si>
  <si>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</si>
  <si>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</si>
  <si>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</si>
  <si>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</si>
  <si>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</si>
  <si>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</si>
  <si>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</si>
  <si>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</si>
  <si>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</si>
  <si>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</si>
  <si>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</si>
  <si>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</si>
  <si>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</si>
  <si>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</si>
  <si>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</si>
  <si>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</si>
  <si>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</si>
  <si>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</si>
  <si>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</si>
  <si>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</si>
  <si>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</si>
  <si>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</si>
  <si>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</si>
  <si>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</si>
  <si>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</si>
  <si>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</si>
  <si>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</si>
  <si>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</si>
  <si>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</si>
  <si>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</si>
  <si>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</si>
  <si>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</si>
  <si>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</si>
  <si>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</si>
  <si>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</si>
  <si>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</si>
  <si>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</si>
  <si>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</si>
  <si>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</si>
  <si>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</si>
  <si>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</si>
  <si>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</si>
  <si>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</si>
  <si>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</si>
  <si>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</si>
  <si>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</si>
  <si>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</si>
  <si>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</si>
  <si>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</si>
  <si>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</si>
  <si>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</si>
  <si>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</si>
  <si>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</si>
  <si>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</si>
  <si>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</si>
  <si>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</si>
  <si>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</si>
  <si>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</si>
  <si>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</si>
  <si>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</si>
  <si>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</si>
  <si>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</si>
  <si>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</si>
  <si>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</si>
  <si>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</si>
  <si>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</si>
  <si>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</si>
  <si>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</si>
  <si>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</si>
  <si>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</si>
  <si>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</si>
  <si>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</si>
  <si>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</si>
  <si>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</si>
  <si>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</si>
  <si>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</si>
  <si>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</si>
  <si>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</si>
  <si>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</si>
  <si>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</si>
  <si>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</si>
  <si>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</si>
  <si>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</si>
  <si>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</si>
  <si>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</si>
  <si>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</si>
  <si>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</si>
  <si>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</si>
  <si>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</si>
  <si>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</si>
  <si>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</si>
  <si>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</si>
  <si>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</si>
  <si>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</si>
  <si>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</si>
  <si>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</si>
  <si>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</si>
  <si>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</si>
  <si>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</si>
  <si>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</si>
  <si>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</si>
  <si>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</si>
  <si>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</si>
  <si>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</si>
  <si>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</si>
  <si>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</si>
  <si>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</si>
  <si>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</si>
  <si>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</si>
  <si>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</si>
  <si>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</si>
  <si>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</si>
  <si>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</si>
  <si>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</si>
  <si>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</si>
  <si>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</si>
  <si>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</si>
  <si>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</si>
  <si>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</si>
  <si>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</si>
  <si>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</si>
  <si>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</si>
  <si>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</si>
  <si>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</si>
  <si>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</si>
  <si>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</si>
  <si>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</si>
  <si>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</si>
  <si>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</si>
  <si>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</si>
  <si>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</si>
  <si>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</si>
  <si>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</si>
  <si>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</si>
  <si>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</si>
  <si>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</si>
  <si>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</si>
  <si>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</si>
  <si>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</si>
  <si>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</si>
  <si>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</si>
  <si>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</si>
  <si>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</si>
  <si>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</si>
  <si>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</si>
  <si>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</si>
  <si>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</si>
  <si>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</si>
  <si>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</si>
  <si>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</si>
  <si>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</si>
  <si>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</si>
  <si>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</si>
  <si>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</si>
  <si>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</si>
  <si>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</si>
  <si>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</si>
  <si>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</si>
  <si>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</si>
  <si>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</si>
  <si>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</si>
  <si>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</si>
  <si>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</si>
  <si>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</si>
  <si>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</si>
  <si>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</si>
  <si>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</si>
  <si>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</si>
  <si>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</si>
  <si>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</si>
  <si>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</si>
  <si>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</si>
  <si>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</si>
  <si>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</si>
  <si>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</si>
  <si>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</si>
  <si>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</si>
  <si>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</si>
  <si>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</si>
  <si>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</si>
  <si>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</si>
  <si>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</si>
  <si>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</si>
  <si>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</si>
  <si>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</si>
  <si>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</si>
  <si>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</si>
  <si>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</si>
  <si>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</si>
  <si>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</si>
  <si>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</si>
  <si>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</si>
  <si>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</si>
  <si>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</si>
  <si>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</si>
  <si>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</si>
  <si>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</si>
  <si>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</si>
  <si>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</si>
  <si>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</si>
  <si>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</si>
  <si>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</si>
  <si>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</si>
  <si>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</si>
  <si>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</si>
  <si>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</si>
  <si>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</si>
  <si>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</si>
  <si>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</si>
  <si>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</si>
  <si>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</si>
  <si>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</si>
  <si>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</si>
  <si>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</si>
  <si>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</si>
  <si>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</si>
  <si>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</si>
  <si>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</si>
  <si>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</si>
  <si>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</si>
  <si>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</si>
  <si>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</si>
  <si>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</si>
  <si>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</si>
  <si>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</si>
  <si>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</si>
  <si>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</si>
  <si>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</si>
  <si>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</si>
  <si>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</si>
  <si>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</si>
  <si>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</si>
  <si>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</si>
  <si>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</si>
  <si>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</si>
  <si>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</si>
  <si>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</si>
  <si>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</si>
  <si>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</si>
  <si>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</si>
  <si>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</si>
  <si>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</si>
  <si>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</si>
  <si>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</si>
  <si>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</si>
  <si>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</si>
  <si>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</si>
  <si>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</si>
  <si>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</si>
  <si>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</si>
  <si>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</si>
  <si>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</si>
  <si>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</si>
  <si>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</si>
  <si>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</si>
  <si>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</si>
  <si>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</si>
  <si>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</si>
  <si>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</si>
  <si>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</si>
  <si>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</si>
  <si>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</si>
  <si>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</si>
  <si>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</si>
  <si>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</si>
  <si>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</si>
  <si>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</si>
  <si>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</si>
  <si>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</si>
  <si>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</si>
  <si>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</si>
  <si>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</si>
  <si>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</si>
  <si>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</si>
  <si>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</si>
  <si>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</si>
  <si>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</si>
  <si>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</si>
  <si>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</si>
  <si>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</si>
  <si>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</si>
  <si>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</si>
  <si>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</si>
  <si>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</si>
  <si>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</si>
  <si>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</si>
  <si>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</si>
  <si>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</si>
  <si>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</si>
  <si>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</si>
  <si>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</si>
  <si>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</si>
  <si>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</si>
  <si>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</si>
  <si>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</si>
  <si>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</si>
  <si>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</si>
  <si>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</si>
  <si>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</si>
  <si>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</si>
  <si>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</si>
  <si>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</si>
  <si>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</si>
  <si>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</si>
  <si>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</si>
  <si>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</si>
  <si>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</si>
  <si>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</si>
  <si>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</si>
  <si>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</si>
  <si>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</si>
  <si>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</si>
  <si>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</si>
  <si>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</si>
  <si>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</si>
  <si>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</si>
  <si>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</si>
  <si>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</si>
  <si>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</si>
  <si>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</si>
  <si>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</si>
  <si>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</si>
  <si>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</si>
  <si>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</si>
  <si>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</si>
  <si>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</si>
  <si>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</si>
  <si>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</si>
  <si>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</si>
  <si>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</si>
  <si>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</si>
  <si>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</si>
  <si>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</si>
  <si>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</si>
  <si>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</si>
  <si>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</si>
  <si>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</si>
  <si>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</si>
  <si>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</si>
  <si>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</si>
  <si>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</si>
  <si>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</si>
  <si>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</si>
  <si>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</si>
  <si>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</si>
  <si>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</si>
  <si>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</si>
  <si>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</si>
  <si>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</si>
  <si>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</si>
  <si>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</si>
  <si>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</si>
  <si>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</si>
  <si>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</si>
  <si>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</si>
  <si>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</si>
  <si>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</si>
  <si>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</si>
  <si>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</si>
  <si>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</si>
  <si>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</si>
  <si>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</si>
  <si>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</si>
  <si>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</si>
  <si>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</si>
  <si>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</si>
  <si>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</si>
  <si>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</si>
  <si>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</si>
  <si>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</si>
  <si>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</si>
  <si>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</si>
  <si>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</si>
  <si>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</si>
  <si>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</si>
  <si>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</si>
  <si>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</si>
  <si>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</si>
  <si>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</si>
  <si>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</si>
  <si>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</si>
  <si>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</si>
  <si>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</si>
  <si>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</si>
  <si>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</si>
  <si>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</si>
  <si>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</si>
  <si>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</si>
  <si>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</si>
  <si>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</si>
  <si>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</si>
  <si>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</si>
  <si>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</si>
  <si>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</si>
  <si>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</si>
  <si>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</si>
  <si>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</si>
  <si>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</si>
  <si>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</si>
  <si>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</si>
  <si>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</si>
  <si>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</si>
  <si>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</si>
  <si>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</si>
  <si>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</si>
  <si>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</si>
  <si>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</si>
  <si>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</si>
  <si>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</si>
  <si>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</si>
  <si>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</si>
  <si>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</si>
  <si>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</si>
  <si>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</si>
  <si>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</si>
  <si>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</si>
  <si>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</si>
  <si>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</si>
  <si>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</si>
  <si>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</si>
  <si>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</si>
  <si>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</si>
  <si>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</si>
  <si>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</si>
  <si>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</si>
  <si>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</si>
  <si>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</si>
  <si>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</si>
  <si>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</si>
  <si>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</si>
  <si>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</si>
  <si>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</si>
  <si>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</si>
  <si>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</si>
  <si>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</si>
  <si>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</si>
  <si>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</si>
  <si>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</si>
  <si>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</si>
  <si>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</si>
  <si>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</si>
  <si>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</si>
  <si>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</si>
  <si>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</si>
  <si>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</si>
  <si>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</si>
  <si>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</si>
  <si>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</si>
  <si>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</si>
  <si>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</si>
  <si>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</si>
  <si>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</si>
  <si>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</si>
  <si>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</si>
  <si>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</si>
  <si>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</si>
  <si>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</si>
  <si>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</si>
  <si>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</si>
  <si>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</si>
  <si>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</si>
  <si>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</si>
  <si>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</si>
  <si>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</si>
  <si>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</si>
  <si>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</si>
  <si>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</si>
  <si>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</si>
  <si>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</si>
  <si>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</si>
  <si>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</si>
  <si>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</si>
  <si>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</si>
  <si>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</si>
  <si>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</si>
  <si>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</si>
  <si>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</si>
  <si>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</si>
  <si>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</si>
  <si>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</si>
  <si>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</si>
  <si>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</si>
  <si>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</si>
  <si>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</si>
  <si>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</si>
  <si>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</si>
  <si>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</si>
  <si>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</si>
  <si>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</si>
  <si>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</si>
  <si>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</si>
  <si>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</si>
  <si>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</si>
  <si>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</si>
  <si>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</si>
  <si>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</si>
  <si>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</si>
  <si>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</si>
  <si>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</si>
  <si>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</si>
  <si>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</si>
  <si>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</si>
  <si>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</si>
  <si>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</si>
  <si>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</si>
  <si>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</si>
  <si>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</si>
  <si>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</si>
  <si>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</si>
  <si>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</si>
  <si>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</si>
  <si>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</si>
  <si>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</si>
  <si>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</si>
  <si>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</si>
  <si>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</si>
  <si>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</si>
  <si>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</si>
  <si>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</si>
  <si>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</si>
  <si>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</si>
  <si>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</si>
  <si>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</si>
  <si>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</si>
  <si>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</si>
  <si>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</si>
  <si>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</si>
  <si>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</si>
  <si>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</si>
  <si>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</si>
  <si>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</si>
  <si>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</si>
  <si>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</si>
  <si>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</si>
  <si>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</si>
  <si>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</si>
  <si>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</si>
  <si>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</si>
  <si>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</si>
  <si>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</si>
  <si>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</si>
  <si>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</si>
  <si>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</si>
  <si>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</si>
  <si>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</si>
  <si>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</si>
  <si>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</si>
  <si>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</si>
  <si>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</si>
  <si>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</si>
  <si>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</si>
  <si>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</si>
  <si>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</si>
  <si>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</si>
  <si>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</si>
  <si>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</si>
  <si>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</si>
  <si>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</si>
  <si>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</si>
  <si>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</si>
  <si>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</si>
  <si>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</si>
  <si>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</si>
  <si>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</si>
  <si>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</si>
  <si>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</si>
  <si>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</si>
  <si>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</si>
  <si>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</si>
  <si>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</si>
  <si>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</si>
  <si>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</si>
  <si>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</si>
  <si>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</si>
  <si>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</si>
  <si>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</si>
  <si>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</si>
  <si>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</si>
  <si>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</si>
  <si>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</si>
  <si>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</si>
  <si>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</si>
  <si>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</si>
  <si>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</si>
  <si>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</si>
  <si>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</si>
  <si>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</si>
  <si>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</si>
  <si>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</si>
  <si>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</si>
  <si>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</si>
  <si>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</si>
  <si>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</si>
  <si>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</si>
  <si>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</si>
  <si>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</si>
  <si>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</si>
  <si>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</si>
  <si>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</si>
  <si>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</si>
  <si>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</si>
  <si>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</si>
  <si>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</si>
  <si>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</si>
  <si>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</si>
  <si>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</si>
  <si>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</si>
  <si>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</si>
  <si>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</si>
  <si>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</si>
  <si>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</si>
  <si>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</si>
  <si>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</si>
  <si>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</si>
  <si>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</si>
  <si>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</si>
  <si>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</si>
  <si>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</si>
  <si>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</si>
  <si>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</si>
  <si>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</si>
  <si>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</si>
  <si>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</si>
  <si>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</si>
  <si>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</si>
  <si>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</si>
  <si>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</si>
  <si>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</si>
  <si>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</si>
  <si>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</si>
  <si>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</si>
  <si>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</si>
  <si>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</si>
  <si>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</si>
  <si>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</si>
  <si>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</si>
  <si>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</si>
  <si>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</si>
  <si>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</si>
  <si>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</si>
  <si>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</si>
  <si>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</si>
  <si>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</si>
  <si>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</si>
  <si>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</si>
  <si>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</si>
  <si>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</si>
  <si>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</si>
  <si>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</si>
  <si>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</si>
  <si>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</si>
  <si>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</si>
  <si>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</si>
  <si>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</si>
  <si>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</si>
  <si>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</si>
  <si>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</si>
  <si>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</si>
  <si>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</si>
  <si>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</si>
  <si>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</si>
  <si>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</si>
  <si>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</si>
  <si>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</si>
  <si>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</si>
  <si>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</si>
  <si>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</si>
  <si>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</si>
  <si>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</si>
  <si>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</si>
  <si>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</si>
  <si>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</si>
  <si>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</si>
  <si>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</si>
  <si>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</si>
  <si>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</si>
  <si>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</si>
  <si>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</si>
  <si>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</si>
  <si>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</si>
  <si>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</si>
  <si>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</si>
  <si>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</si>
  <si>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</si>
  <si>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</si>
  <si>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</si>
  <si>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</si>
  <si>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</si>
  <si>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</si>
  <si>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</si>
  <si>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</si>
  <si>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</si>
  <si>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</si>
  <si>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</si>
  <si>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</si>
  <si>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</si>
  <si>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</si>
  <si>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</si>
  <si>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</si>
  <si>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</si>
  <si>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</si>
  <si>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</si>
  <si>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</si>
  <si>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</si>
  <si>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</si>
  <si>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</si>
  <si>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</si>
  <si>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</si>
  <si>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</si>
  <si>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</si>
  <si>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</si>
  <si>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</si>
  <si>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</si>
  <si>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</si>
  <si>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</si>
  <si>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</si>
  <si>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</si>
  <si>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</si>
  <si>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</si>
  <si>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</si>
  <si>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</si>
  <si>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</si>
  <si>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</si>
  <si>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</si>
  <si>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</si>
  <si>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</si>
  <si>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</si>
  <si>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</si>
  <si>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</si>
  <si>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</si>
  <si>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</si>
  <si>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</si>
  <si>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</si>
  <si>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</si>
  <si>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</si>
  <si>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</si>
  <si>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</si>
  <si>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</si>
  <si>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</si>
  <si>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</si>
  <si>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</si>
  <si>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</si>
  <si>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</si>
  <si>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</si>
  <si>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</si>
  <si>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</si>
  <si>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</si>
  <si>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</si>
  <si>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</si>
  <si>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</si>
  <si>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</si>
  <si>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</si>
  <si>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</si>
  <si>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</si>
  <si>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</si>
  <si>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</si>
  <si>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</si>
  <si>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</si>
  <si>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</si>
  <si>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</si>
  <si>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</si>
  <si>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</si>
  <si>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</si>
  <si>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</si>
  <si>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</si>
  <si>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</si>
  <si>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</si>
  <si>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</si>
  <si>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</si>
  <si>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</si>
  <si>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</si>
  <si>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</si>
  <si>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</si>
  <si>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</si>
  <si>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</si>
  <si>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</si>
  <si>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</si>
  <si>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</si>
  <si>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</si>
  <si>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</si>
  <si>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</si>
  <si>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</si>
  <si>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</si>
  <si>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</si>
  <si>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</si>
  <si>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</si>
  <si>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</si>
  <si>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</si>
  <si>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</si>
  <si>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</si>
  <si>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</si>
  <si>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</si>
  <si>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</si>
  <si>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</si>
  <si>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</si>
  <si>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</si>
  <si>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</si>
  <si>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</si>
  <si>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</si>
  <si>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</si>
  <si>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</si>
  <si>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</si>
  <si>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</si>
  <si>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</si>
  <si>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</si>
  <si>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</si>
  <si>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</si>
  <si>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</si>
  <si>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</si>
  <si>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</si>
  <si>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</si>
  <si>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</si>
  <si>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</si>
  <si>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</si>
  <si>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</si>
  <si>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</si>
  <si>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</si>
  <si>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</si>
  <si>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</si>
  <si>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</si>
  <si>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</si>
  <si>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</si>
  <si>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</si>
  <si>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</si>
  <si>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</si>
  <si>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</si>
  <si>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</si>
  <si>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</si>
  <si>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</si>
  <si>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</si>
  <si>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</si>
  <si>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</si>
  <si>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</si>
  <si>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</si>
  <si>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</si>
  <si>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</si>
  <si>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</si>
  <si>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</si>
  <si>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</si>
  <si>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</si>
  <si>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</si>
  <si>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</si>
  <si>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</si>
  <si>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</si>
  <si>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</si>
  <si>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</si>
  <si>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</si>
  <si>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</si>
  <si>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</si>
  <si>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</si>
  <si>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</si>
  <si>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</si>
  <si>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</si>
  <si>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</si>
  <si>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</si>
  <si>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</si>
  <si>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</si>
  <si>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</si>
  <si>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</si>
  <si>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</si>
  <si>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</si>
  <si>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</si>
  <si>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</si>
  <si>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</si>
  <si>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</si>
  <si>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</si>
  <si>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</si>
  <si>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</si>
  <si>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</si>
  <si>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</si>
  <si>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</si>
  <si>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</si>
  <si>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</si>
  <si>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</si>
  <si>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</si>
  <si>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</si>
  <si>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</si>
  <si>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</si>
  <si>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</si>
  <si>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</si>
  <si>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</si>
  <si>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</si>
  <si>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</si>
  <si>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</si>
  <si>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</si>
  <si>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</si>
  <si>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</si>
  <si>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</si>
  <si>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</si>
  <si>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</si>
  <si>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</si>
  <si>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</si>
  <si>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</si>
  <si>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</si>
  <si>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</si>
  <si>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</si>
  <si>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</si>
  <si>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</si>
  <si>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</si>
  <si>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</si>
  <si>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</si>
  <si>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</si>
  <si>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</si>
  <si>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</si>
  <si>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</si>
  <si>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</si>
  <si>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</si>
  <si>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</si>
  <si>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</si>
  <si>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</si>
  <si>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</si>
  <si>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</si>
  <si>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</si>
  <si>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</si>
  <si>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</si>
  <si>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</si>
  <si>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</si>
  <si>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</si>
  <si>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</si>
  <si>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</si>
  <si>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</si>
  <si>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</si>
  <si>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</si>
  <si>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</si>
  <si>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</si>
  <si>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</si>
  <si>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</si>
  <si>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</si>
  <si>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</si>
  <si>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</si>
  <si>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</si>
  <si>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</si>
  <si>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</si>
  <si>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</si>
  <si>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</si>
  <si>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</si>
  <si>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</si>
  <si>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</si>
  <si>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</si>
  <si>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</si>
  <si>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</si>
  <si>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</si>
  <si>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</si>
  <si>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</si>
  <si>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</si>
  <si>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</si>
  <si>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</si>
  <si>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</si>
  <si>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</si>
  <si>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</si>
  <si>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</si>
  <si>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</si>
  <si>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</si>
  <si>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</si>
  <si>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</si>
  <si>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</si>
  <si>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</si>
  <si>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</si>
  <si>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</si>
  <si>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</si>
  <si>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</si>
  <si>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</si>
  <si>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</si>
  <si>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</si>
  <si>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</si>
  <si>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</si>
  <si>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</si>
  <si>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</si>
  <si>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</si>
  <si>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</si>
  <si>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</si>
  <si>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</si>
  <si>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</si>
  <si>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</si>
  <si>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</si>
  <si>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</si>
  <si>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</si>
  <si>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</si>
  <si>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</si>
  <si>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</si>
  <si>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</si>
  <si>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</si>
  <si>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</si>
  <si>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</si>
  <si>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</si>
  <si>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</si>
  <si>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</si>
  <si>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</si>
  <si>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</si>
  <si>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</si>
  <si>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</si>
  <si>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</si>
  <si>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</si>
  <si>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</si>
  <si>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</si>
  <si>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</si>
  <si>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</si>
  <si>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</si>
  <si>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</si>
  <si>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</si>
  <si>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</si>
  <si>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</si>
  <si>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</si>
  <si>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</si>
  <si>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</si>
  <si>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</si>
  <si>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</si>
  <si>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</si>
  <si>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</si>
  <si>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</si>
  <si>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</si>
  <si>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</si>
  <si>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</si>
  <si>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</si>
  <si>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</si>
  <si>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</si>
  <si>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</si>
  <si>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</si>
  <si>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</si>
  <si>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</si>
  <si>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</si>
  <si>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</si>
  <si>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</si>
  <si>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</si>
  <si>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</si>
  <si>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</si>
  <si>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</si>
  <si>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</si>
  <si>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</si>
  <si>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</si>
  <si>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</si>
  <si>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</si>
  <si>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</si>
  <si>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</si>
  <si>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</si>
  <si>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</si>
  <si>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</si>
  <si>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</si>
  <si>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</si>
  <si>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</si>
  <si>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</si>
  <si>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</si>
  <si>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</si>
  <si>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</si>
  <si>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</si>
  <si>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</si>
  <si>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</si>
  <si>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</si>
  <si>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</si>
  <si>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</si>
  <si>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</si>
  <si>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</si>
  <si>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</si>
  <si>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</si>
  <si>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</si>
  <si>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</si>
  <si>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</si>
  <si>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</si>
  <si>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</si>
  <si>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</si>
  <si>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</si>
  <si>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</si>
  <si>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</si>
  <si>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</si>
  <si>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</si>
  <si>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</si>
  <si>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</si>
  <si>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</si>
  <si>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</si>
  <si>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</si>
  <si>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</si>
  <si>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</si>
  <si>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</si>
  <si>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</si>
  <si>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</si>
  <si>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</si>
  <si>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</si>
  <si>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</si>
  <si>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</si>
  <si>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</si>
  <si>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</si>
  <si>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</si>
  <si>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</si>
  <si>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</si>
  <si>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</si>
  <si>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</si>
  <si>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</si>
  <si>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</si>
  <si>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</si>
  <si>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</si>
  <si>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</si>
  <si>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</si>
  <si>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</si>
  <si>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</si>
  <si>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</si>
  <si>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</si>
  <si>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</si>
  <si>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</si>
  <si>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</si>
  <si>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</si>
  <si>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</si>
  <si>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</si>
  <si>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</si>
  <si>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</si>
  <si>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</si>
  <si>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</si>
  <si>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</si>
  <si>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</si>
  <si>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</si>
  <si>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</si>
  <si>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</si>
  <si>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</si>
  <si>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</si>
  <si>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</si>
  <si>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</si>
  <si>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</si>
  <si>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</si>
  <si>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</si>
  <si>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</si>
  <si>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</si>
  <si>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</si>
  <si>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</si>
  <si>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</si>
  <si>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</si>
  <si>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</si>
  <si>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</si>
  <si>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</si>
  <si>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</si>
  <si>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</si>
  <si>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</si>
  <si>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</si>
  <si>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</si>
  <si>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</si>
  <si>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</si>
  <si>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</si>
  <si>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</si>
  <si>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</si>
  <si>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</si>
  <si>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</si>
  <si>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</si>
  <si>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</si>
  <si>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</si>
  <si>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</si>
  <si>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</si>
  <si>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</si>
  <si>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</si>
  <si>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</si>
  <si>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</si>
  <si>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</si>
  <si>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</si>
  <si>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</si>
  <si>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</si>
  <si>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</si>
  <si>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</si>
  <si>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</si>
  <si>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</si>
  <si>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</si>
  <si>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</si>
  <si>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</si>
  <si>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</si>
  <si>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</si>
  <si>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</si>
  <si>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</si>
  <si>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</si>
  <si>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</si>
  <si>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</si>
  <si>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</si>
  <si>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</si>
  <si>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</si>
  <si>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</si>
  <si>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</si>
  <si>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</si>
  <si>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</si>
  <si>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</si>
  <si>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</si>
  <si>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</si>
  <si>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</si>
  <si>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</si>
  <si>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</si>
  <si>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</si>
  <si>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</si>
  <si>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</si>
  <si>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</si>
  <si>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</si>
  <si>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</si>
  <si>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</si>
  <si>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</si>
  <si>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</si>
  <si>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</si>
  <si>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</si>
  <si>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</si>
  <si>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</si>
  <si>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</si>
  <si>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</si>
  <si>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</si>
  <si>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</si>
  <si>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</si>
  <si>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</si>
  <si>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</si>
  <si>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</si>
  <si>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</si>
  <si>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</si>
  <si>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</si>
  <si>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</si>
  <si>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</si>
  <si>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</si>
  <si>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</si>
  <si>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</si>
  <si>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</si>
  <si>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</si>
  <si>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</si>
  <si>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</si>
  <si>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</si>
  <si>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</si>
  <si>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</si>
  <si>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</si>
  <si>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</si>
  <si>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</si>
  <si>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</si>
  <si>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</si>
  <si>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</si>
  <si>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</si>
  <si>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</si>
  <si>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</si>
  <si>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</si>
  <si>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</si>
  <si>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</si>
  <si>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</si>
  <si>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</si>
  <si>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</si>
  <si>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</si>
  <si>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</si>
  <si>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</si>
  <si>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</si>
  <si>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</si>
  <si>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</si>
  <si>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</si>
  <si>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</si>
  <si>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</si>
  <si>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</si>
  <si>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</si>
  <si>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</si>
  <si>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</si>
  <si>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</si>
  <si>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</si>
  <si>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</si>
  <si>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</si>
  <si>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</si>
  <si>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</si>
  <si>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</si>
  <si>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</si>
  <si>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</si>
  <si>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</si>
  <si>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</si>
  <si>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</si>
  <si>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</si>
  <si>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</si>
  <si>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</si>
  <si>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</si>
  <si>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</si>
  <si>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</si>
  <si>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</si>
  <si>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</si>
  <si>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</si>
  <si>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</si>
  <si>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</si>
  <si>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</si>
  <si>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</si>
  <si>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</si>
  <si>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</si>
  <si>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</si>
  <si>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</si>
  <si>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</si>
  <si>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</si>
  <si>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</si>
  <si>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</si>
  <si>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</si>
  <si>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</si>
  <si>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</si>
  <si>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</si>
  <si>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</si>
  <si>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</si>
  <si>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</si>
  <si>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</si>
  <si>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</si>
  <si>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</si>
  <si>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</si>
  <si>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</si>
  <si>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</si>
  <si>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</si>
  <si>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</si>
  <si>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</si>
  <si>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</si>
  <si>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</si>
  <si>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</si>
  <si>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</si>
  <si>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</si>
  <si>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</si>
  <si>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</si>
  <si>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</si>
  <si>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</si>
  <si>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</si>
  <si>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</si>
  <si>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</si>
  <si>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</si>
  <si>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</si>
  <si>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</si>
  <si>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</si>
  <si>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</si>
  <si>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</si>
  <si>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</si>
  <si>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</si>
  <si>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</si>
  <si>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</si>
  <si>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</si>
  <si>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</si>
  <si>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</si>
  <si>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</si>
  <si>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</si>
  <si>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</si>
  <si>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</si>
  <si>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</si>
  <si>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</si>
  <si>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</si>
  <si>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</si>
  <si>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</si>
  <si>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</si>
  <si>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</si>
  <si>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</si>
  <si>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</si>
  <si>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</si>
  <si>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</si>
  <si>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</si>
  <si>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</si>
  <si>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</si>
  <si>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</si>
  <si>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</si>
  <si>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</si>
  <si>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</si>
  <si>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</si>
  <si>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</si>
  <si>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</si>
  <si>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</si>
  <si>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</si>
  <si>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</si>
  <si>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</si>
  <si>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</si>
  <si>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</si>
  <si>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</si>
  <si>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</si>
  <si>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</si>
  <si>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</si>
  <si>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</si>
  <si>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</si>
  <si>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</si>
  <si>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</si>
  <si>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</si>
  <si>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</si>
  <si>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</si>
  <si>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</si>
  <si>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</si>
  <si>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</si>
  <si>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</si>
  <si>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</si>
  <si>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</si>
  <si>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</si>
  <si>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</si>
  <si>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</si>
  <si>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</si>
  <si>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</si>
  <si>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</si>
  <si>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</si>
  <si>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</si>
  <si>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</si>
  <si>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</si>
  <si>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</si>
  <si>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</si>
  <si>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</si>
  <si>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</si>
  <si>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</si>
  <si>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</si>
  <si>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</si>
  <si>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</si>
  <si>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</si>
  <si>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</si>
  <si>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</si>
  <si>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</si>
  <si>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</si>
  <si>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</si>
  <si>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</si>
  <si>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</si>
  <si>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</si>
  <si>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</si>
  <si>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</si>
  <si>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</si>
  <si>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</si>
  <si>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</si>
  <si>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</si>
  <si>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</si>
  <si>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</si>
  <si>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</si>
  <si>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</si>
  <si>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</si>
  <si>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</si>
  <si>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</si>
  <si>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</si>
  <si>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</si>
  <si>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</si>
  <si>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</si>
  <si>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</si>
  <si>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</si>
  <si>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</si>
  <si>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</si>
  <si>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</si>
  <si>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</si>
  <si>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</si>
  <si>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</si>
  <si>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</si>
  <si>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</si>
  <si>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</si>
  <si>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</si>
  <si>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</si>
  <si>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</si>
  <si>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</si>
  <si>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</si>
  <si>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</si>
  <si>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</si>
  <si>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</si>
  <si>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</si>
  <si>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</si>
  <si>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</si>
  <si>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</si>
  <si>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</si>
  <si>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</si>
  <si>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</si>
  <si>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</si>
  <si>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</si>
  <si>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</si>
  <si>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</si>
  <si>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</si>
  <si>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</si>
  <si>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</si>
  <si>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</si>
  <si>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</si>
  <si>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</si>
  <si>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</si>
  <si>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</si>
  <si>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</si>
  <si>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</si>
  <si>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</si>
  <si>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</si>
  <si>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</si>
  <si>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</si>
  <si>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</si>
  <si>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</si>
  <si>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</si>
  <si>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</si>
  <si>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</si>
  <si>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</si>
  <si>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</si>
  <si>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</si>
  <si>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</si>
  <si>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</si>
  <si>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</si>
  <si>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</si>
  <si>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</si>
  <si>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</si>
  <si>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</si>
  <si>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</si>
  <si>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</si>
  <si>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</si>
  <si>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</si>
  <si>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</si>
  <si>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</si>
  <si>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</si>
  <si>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</si>
  <si>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</si>
  <si>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</si>
  <si>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</si>
  <si>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</si>
  <si>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</si>
  <si>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</si>
  <si>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</si>
  <si>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</si>
  <si>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</si>
  <si>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</si>
  <si>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</si>
  <si>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</si>
  <si>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</si>
  <si>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</si>
  <si>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</si>
  <si>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</si>
  <si>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</si>
  <si>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</si>
  <si>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</si>
  <si>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</si>
  <si>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</si>
  <si>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</si>
  <si>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</si>
  <si>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</si>
  <si>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</si>
  <si>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</si>
  <si>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</si>
  <si>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</si>
  <si>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</si>
  <si>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</si>
  <si>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</si>
  <si>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</si>
  <si>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</si>
  <si>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</si>
  <si>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</si>
  <si>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</si>
  <si>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</si>
  <si>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</si>
  <si>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</si>
  <si>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</si>
  <si>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</si>
  <si>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</si>
  <si>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</si>
  <si>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</si>
  <si>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</si>
  <si>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</si>
  <si>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</si>
  <si>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</si>
  <si>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</si>
  <si>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</si>
  <si>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</si>
  <si>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</si>
  <si>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</si>
  <si>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</si>
  <si>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</si>
  <si>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</si>
  <si>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</si>
  <si>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</si>
  <si>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</si>
  <si>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</si>
  <si>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</si>
  <si>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</si>
  <si>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</si>
  <si>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</si>
  <si>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</si>
  <si>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</si>
  <si>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</si>
  <si>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</si>
  <si>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</si>
  <si>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</si>
  <si>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</si>
  <si>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</si>
  <si>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</si>
  <si>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</si>
  <si>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</si>
  <si>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</si>
  <si>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</si>
  <si>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</si>
  <si>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</si>
  <si>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</si>
  <si>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</si>
  <si>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</si>
  <si>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</si>
  <si>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</si>
  <si>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</si>
  <si>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</si>
  <si>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</si>
  <si>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</si>
  <si>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</si>
  <si>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</si>
  <si>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</si>
  <si>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</si>
  <si>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</si>
  <si>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</si>
  <si>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</si>
  <si>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</si>
  <si>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</si>
  <si>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</si>
  <si>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</si>
  <si>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</si>
  <si>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</si>
  <si>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</si>
  <si>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</si>
  <si>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</si>
  <si>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</si>
  <si>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</si>
  <si>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</si>
  <si>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</si>
  <si>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</si>
  <si>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</si>
  <si>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</si>
  <si>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</si>
  <si>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</si>
  <si>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</si>
  <si>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</si>
  <si>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</si>
  <si>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</si>
  <si>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</si>
  <si>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</si>
  <si>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</si>
  <si>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</si>
  <si>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</si>
  <si>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</si>
  <si>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</si>
  <si>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</si>
  <si>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</si>
  <si>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</si>
  <si>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</si>
  <si>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</si>
  <si>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</si>
  <si>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</si>
  <si>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</si>
  <si>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</si>
  <si>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</si>
  <si>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</si>
  <si>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</si>
  <si>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</si>
  <si>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</si>
  <si>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</si>
  <si>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</si>
  <si>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</si>
  <si>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</si>
  <si>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</si>
  <si>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</si>
  <si>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</si>
  <si>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</si>
  <si>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</si>
  <si>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</si>
  <si>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</si>
  <si>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</si>
  <si>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</si>
  <si>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</si>
  <si>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</si>
  <si>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</si>
  <si>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</si>
  <si>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</si>
  <si>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</si>
  <si>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</si>
  <si>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</si>
  <si>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</si>
  <si>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</si>
  <si>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</si>
  <si>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</si>
  <si>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</si>
  <si>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</si>
  <si>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</si>
  <si>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</si>
  <si>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</si>
  <si>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</si>
  <si>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</si>
  <si>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</si>
  <si>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</si>
  <si>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</si>
  <si>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</si>
  <si>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</si>
  <si>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</si>
  <si>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</si>
  <si>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</si>
  <si>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</si>
  <si>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</si>
  <si>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</si>
  <si>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</si>
  <si>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</si>
  <si>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</si>
  <si>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</si>
  <si>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</si>
  <si>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</si>
  <si>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</si>
  <si>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</si>
  <si>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</si>
  <si>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</si>
  <si>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</si>
  <si>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</si>
  <si>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</si>
  <si>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</si>
  <si>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</si>
  <si>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</si>
  <si>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</si>
  <si>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</si>
  <si>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</si>
  <si>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</si>
  <si>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</si>
  <si>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</si>
  <si>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</si>
  <si>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</si>
  <si>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</si>
  <si>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</si>
  <si>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</si>
  <si>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</si>
  <si>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</si>
  <si>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</si>
  <si>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</si>
  <si>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</si>
  <si>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</si>
  <si>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</si>
  <si>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</si>
  <si>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</si>
  <si>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</si>
  <si>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</si>
  <si>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</si>
  <si>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</si>
  <si>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</si>
  <si>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</si>
  <si>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</si>
  <si>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</si>
  <si>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</si>
  <si>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</si>
  <si>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</si>
  <si>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</si>
  <si>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</si>
  <si>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</si>
  <si>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</si>
  <si>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</si>
  <si>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</si>
  <si>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</si>
  <si>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</si>
  <si>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</si>
  <si>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</si>
  <si>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</si>
  <si>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</si>
  <si>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</si>
  <si>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</si>
  <si>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</si>
  <si>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</si>
  <si>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</si>
  <si>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</si>
  <si>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</si>
  <si>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</si>
  <si>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</si>
  <si>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</si>
  <si>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</si>
  <si>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</si>
  <si>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</si>
  <si>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</si>
  <si>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</si>
  <si>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</si>
  <si>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</si>
  <si>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</si>
  <si>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</si>
  <si>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</si>
  <si>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</si>
  <si>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</si>
  <si>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</si>
  <si>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</si>
  <si>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</si>
  <si>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</si>
  <si>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</si>
  <si>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</si>
  <si>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</si>
  <si>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</si>
  <si>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</si>
  <si>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</si>
  <si>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</si>
  <si>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</si>
  <si>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</si>
  <si>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</si>
  <si>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</si>
  <si>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</si>
  <si>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</si>
  <si>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</si>
  <si>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</si>
  <si>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</si>
  <si>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</si>
  <si>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</si>
  <si>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</si>
  <si>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</si>
  <si>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</si>
  <si>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</si>
  <si>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</si>
  <si>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</si>
  <si>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</si>
  <si>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</si>
  <si>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</si>
  <si>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</si>
  <si>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</si>
  <si>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</si>
  <si>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</si>
  <si>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</si>
  <si>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</si>
  <si>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</si>
  <si>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</si>
  <si>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</si>
  <si>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</si>
  <si>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</si>
  <si>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</si>
  <si>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</si>
  <si>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</si>
  <si>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</si>
  <si>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</si>
  <si>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</si>
  <si>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</si>
  <si>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</si>
  <si>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</si>
  <si>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</si>
  <si>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</si>
  <si>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</si>
  <si>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</si>
  <si>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</si>
  <si>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</si>
  <si>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</si>
  <si>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</si>
  <si>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</si>
  <si>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</si>
  <si>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</si>
  <si>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</si>
  <si>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</si>
  <si>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</si>
  <si>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</si>
  <si>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</si>
  <si>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</si>
  <si>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</si>
  <si>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</si>
  <si>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</si>
  <si>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</si>
  <si>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</si>
  <si>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</si>
  <si>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</si>
  <si>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</si>
  <si>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</si>
  <si>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</si>
  <si>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</si>
  <si>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</si>
  <si>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</si>
  <si>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</si>
  <si>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</si>
  <si>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</si>
  <si>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</si>
  <si>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</si>
  <si>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</si>
  <si>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</si>
  <si>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</si>
  <si>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</si>
  <si>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</si>
  <si>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</si>
  <si>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</si>
  <si>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</si>
  <si>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</si>
  <si>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</si>
  <si>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</si>
  <si>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</si>
  <si>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</si>
  <si>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</si>
  <si>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</si>
  <si>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</si>
  <si>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</si>
  <si>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</si>
  <si>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</si>
  <si>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</si>
  <si>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</si>
  <si>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</si>
  <si>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</si>
  <si>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</si>
  <si>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</si>
  <si>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</si>
  <si>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</si>
  <si>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</si>
  <si>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</si>
  <si>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</si>
  <si>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</si>
  <si>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</si>
  <si>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</si>
  <si>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</si>
  <si>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</si>
  <si>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</si>
  <si>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</si>
  <si>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</si>
  <si>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</si>
  <si>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</si>
  <si>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</si>
  <si>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</si>
  <si>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</si>
  <si>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</si>
  <si>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</si>
  <si>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</si>
  <si>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</si>
  <si>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</si>
  <si>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</si>
  <si>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</si>
  <si>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</si>
  <si>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</si>
  <si>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</si>
  <si>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</si>
  <si>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</si>
  <si>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</si>
  <si>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</si>
  <si>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</si>
  <si>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</si>
  <si>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</si>
  <si>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</si>
  <si>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</si>
  <si>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</si>
  <si>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</si>
  <si>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</si>
  <si>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</si>
  <si>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</si>
  <si>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</si>
  <si>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</si>
  <si>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</si>
  <si>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</si>
  <si>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</si>
  <si>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</si>
  <si>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</si>
  <si>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</si>
  <si>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</si>
  <si>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</si>
  <si>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</si>
  <si>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</si>
  <si>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</si>
  <si>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</si>
  <si>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</si>
  <si>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</si>
  <si>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</si>
  <si>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</si>
  <si>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</si>
  <si>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</si>
  <si>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</si>
  <si>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</si>
  <si>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</si>
  <si>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</si>
  <si>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</si>
  <si>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</si>
  <si>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</si>
  <si>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</si>
  <si>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</si>
  <si>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</si>
  <si>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</si>
  <si>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</si>
  <si>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</si>
  <si>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</si>
  <si>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</si>
  <si>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</si>
  <si>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</si>
  <si>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</si>
  <si>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</si>
  <si>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</si>
  <si>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</si>
  <si>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</si>
  <si>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</si>
  <si>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</si>
  <si>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</si>
  <si>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</si>
  <si>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</si>
  <si>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</si>
  <si>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</si>
  <si>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</si>
  <si>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</si>
  <si>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</si>
  <si>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</si>
  <si>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</si>
  <si>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</si>
  <si>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</si>
  <si>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</si>
  <si>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</si>
  <si>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</si>
  <si>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</si>
  <si>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</si>
  <si>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</si>
  <si>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</si>
  <si>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</si>
  <si>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</si>
  <si>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</si>
  <si>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</si>
  <si>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</si>
  <si>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</si>
  <si>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</si>
  <si>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</si>
  <si>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</si>
  <si>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</si>
  <si>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</si>
  <si>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</si>
  <si>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</si>
  <si>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</si>
  <si>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</si>
  <si>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</si>
  <si>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</si>
  <si>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</si>
  <si>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</si>
  <si>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</si>
  <si>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</si>
  <si>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</si>
  <si>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</si>
  <si>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</si>
  <si>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</si>
  <si>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</si>
  <si>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</si>
  <si>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</si>
  <si>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</si>
  <si>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</si>
  <si>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</si>
  <si>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</si>
  <si>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</si>
  <si>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</si>
  <si>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</si>
  <si>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</si>
  <si>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</si>
  <si>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</si>
  <si>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</si>
  <si>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</si>
  <si>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</si>
  <si>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</si>
  <si>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</si>
  <si>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</si>
  <si>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</si>
  <si>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</si>
  <si>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</si>
  <si>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</si>
  <si>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</si>
  <si>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</si>
  <si>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</si>
  <si>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</si>
  <si>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</si>
  <si>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</si>
  <si>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</si>
  <si>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</si>
  <si>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</si>
  <si>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</si>
  <si>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</si>
  <si>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</si>
  <si>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</si>
  <si>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</si>
  <si>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</si>
  <si>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</si>
  <si>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</si>
  <si>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</si>
  <si>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</si>
  <si>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</si>
  <si>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</si>
  <si>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</si>
  <si>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</si>
  <si>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</si>
  <si>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</si>
  <si>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</si>
  <si>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</si>
  <si>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</si>
  <si>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</si>
  <si>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</si>
  <si>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</si>
  <si>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</si>
  <si>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</si>
  <si>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</si>
  <si>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</si>
  <si>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</si>
  <si>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</si>
  <si>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</si>
  <si>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</si>
  <si>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</si>
  <si>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</si>
  <si>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</si>
  <si>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</si>
  <si>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</si>
  <si>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</si>
  <si>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</si>
  <si>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</si>
  <si>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</si>
  <si>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</si>
  <si>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</si>
  <si>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</si>
  <si>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</si>
  <si>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</si>
  <si>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</si>
  <si>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</si>
  <si>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</si>
  <si>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</si>
  <si>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</si>
  <si>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</si>
  <si>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</si>
  <si>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</si>
  <si>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</si>
  <si>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</si>
  <si>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</si>
  <si>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</si>
  <si>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</si>
  <si>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</si>
  <si>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</si>
  <si>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</si>
  <si>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</si>
  <si>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</si>
  <si>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</si>
  <si>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</si>
  <si>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</si>
  <si>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</si>
  <si>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</si>
  <si>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</si>
  <si>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</si>
  <si>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</si>
  <si>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</si>
  <si>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</si>
  <si>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</si>
  <si>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</si>
  <si>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</si>
  <si>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</si>
  <si>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</si>
  <si>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</si>
  <si>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</si>
  <si>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</si>
  <si>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</si>
  <si>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</si>
  <si>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</si>
  <si>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</si>
  <si>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</si>
  <si>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</si>
  <si>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</si>
  <si>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</si>
  <si>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</si>
  <si>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</si>
  <si>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</si>
  <si>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</si>
  <si>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</si>
  <si>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</si>
  <si>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</si>
  <si>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</si>
  <si>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</si>
  <si>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</si>
  <si>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</si>
  <si>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</si>
  <si>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</si>
  <si>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</si>
  <si>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</si>
  <si>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</si>
  <si>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</si>
  <si>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</si>
  <si>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</si>
  <si>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</si>
  <si>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</si>
  <si>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</si>
  <si>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</si>
  <si>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</si>
  <si>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</si>
  <si>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</si>
  <si>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</si>
  <si>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</si>
  <si>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</si>
  <si>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</si>
  <si>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</si>
  <si>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</si>
  <si>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</si>
  <si>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</si>
  <si>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</si>
  <si>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</si>
  <si>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</si>
  <si>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</si>
  <si>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</si>
  <si>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</si>
  <si>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</si>
  <si>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</si>
  <si>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</si>
  <si>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</si>
  <si>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</si>
  <si>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</si>
  <si>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</si>
  <si>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</si>
  <si>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</si>
  <si>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</si>
  <si>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</si>
  <si>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</si>
  <si>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</si>
  <si>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</si>
  <si>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</si>
  <si>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</si>
  <si>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</si>
  <si>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</si>
  <si>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</si>
  <si>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</si>
  <si>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</si>
  <si>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</si>
  <si>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</si>
  <si>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</si>
  <si>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</si>
  <si>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</si>
  <si>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</si>
  <si>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</si>
  <si>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</si>
  <si>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</si>
  <si>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</si>
  <si>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</si>
  <si>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</si>
  <si>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</si>
  <si>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</si>
  <si>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</si>
  <si>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</si>
  <si>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</si>
  <si>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</si>
  <si>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</si>
  <si>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</si>
  <si>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</si>
  <si>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</si>
  <si>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</si>
  <si>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</si>
  <si>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</si>
  <si>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</si>
  <si>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</si>
  <si>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</si>
  <si>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</si>
  <si>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</si>
  <si>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</si>
  <si>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</si>
  <si>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</si>
  <si>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</si>
  <si>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</si>
  <si>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</si>
  <si>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</si>
  <si>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</si>
  <si>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</si>
  <si>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</si>
  <si>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</si>
  <si>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</si>
  <si>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</si>
  <si>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</si>
  <si>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</si>
  <si>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</si>
  <si>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</si>
  <si>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</si>
  <si>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</si>
  <si>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</si>
  <si>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</si>
  <si>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</si>
  <si>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</si>
  <si>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</si>
  <si>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</si>
  <si>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</si>
  <si>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</si>
  <si>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</si>
  <si>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</si>
  <si>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</si>
  <si>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</si>
  <si>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</si>
  <si>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</si>
  <si>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</si>
  <si>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</si>
  <si>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</si>
  <si>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</si>
  <si>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</si>
  <si>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</si>
  <si>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</si>
  <si>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</si>
  <si>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</si>
  <si>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</si>
  <si>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</si>
  <si>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</si>
  <si>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</si>
  <si>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</si>
  <si>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</si>
  <si>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</si>
  <si>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</si>
  <si>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</si>
  <si>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</si>
  <si>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</si>
  <si>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</si>
  <si>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</si>
  <si>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</si>
  <si>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</si>
  <si>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</si>
  <si>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</si>
  <si>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</si>
  <si>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</si>
  <si>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</si>
  <si>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</si>
  <si>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</si>
  <si>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</si>
  <si>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</si>
  <si>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</si>
  <si>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</si>
  <si>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</si>
  <si>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</si>
  <si>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</si>
  <si>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</si>
  <si>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</si>
  <si>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</si>
  <si>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</si>
  <si>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</si>
  <si>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</si>
  <si>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</si>
  <si>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</si>
  <si>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</si>
  <si>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</si>
  <si>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</si>
  <si>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</si>
  <si>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</si>
  <si>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</si>
  <si>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</si>
  <si>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</si>
  <si>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</si>
  <si>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</si>
  <si>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</si>
  <si>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</si>
  <si>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</si>
  <si>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</si>
  <si>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</si>
  <si>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</si>
  <si>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</si>
  <si>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</si>
  <si>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</si>
  <si>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</si>
  <si>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</si>
  <si>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</si>
  <si>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</si>
  <si>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</si>
  <si>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</si>
  <si>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</si>
  <si>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</si>
  <si>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</si>
  <si>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</si>
  <si>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</si>
  <si>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</si>
  <si>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</si>
  <si>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</si>
  <si>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</si>
  <si>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</si>
  <si>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</si>
  <si>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</si>
  <si>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</si>
  <si>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</si>
  <si>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</si>
  <si>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</si>
  <si>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</si>
  <si>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</si>
  <si>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</si>
  <si>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</si>
  <si>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</si>
  <si>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</si>
  <si>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</si>
  <si>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</si>
  <si>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</si>
  <si>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</si>
  <si>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</si>
  <si>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</si>
  <si>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</si>
  <si>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</si>
  <si>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</si>
  <si>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</si>
  <si>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</si>
  <si>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</si>
  <si>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</si>
  <si>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</si>
  <si>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</si>
  <si>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</si>
  <si>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</si>
  <si>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</si>
  <si>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</si>
  <si>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</si>
  <si>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</si>
  <si>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</si>
  <si>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</si>
  <si>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</si>
  <si>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</si>
  <si>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</si>
  <si>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</si>
  <si>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</si>
  <si>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</si>
  <si>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</si>
  <si>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</si>
  <si>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</si>
  <si>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</si>
  <si>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</si>
  <si>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</si>
  <si>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</si>
  <si>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</si>
  <si>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</si>
  <si>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</si>
  <si>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</si>
  <si>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</si>
  <si>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</si>
  <si>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</si>
  <si>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</si>
  <si>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</si>
  <si>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</si>
  <si>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</si>
  <si>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</si>
  <si>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</si>
  <si>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</si>
  <si>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</si>
  <si>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</si>
  <si>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</si>
  <si>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</si>
  <si>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</si>
  <si>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</si>
  <si>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</si>
  <si>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</si>
  <si>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</si>
  <si>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</si>
  <si>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</si>
  <si>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</si>
  <si>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</si>
  <si>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</si>
  <si>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</si>
  <si>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</si>
  <si>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</si>
  <si>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</si>
  <si>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</si>
  <si>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</si>
  <si>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</si>
  <si>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</si>
  <si>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</si>
  <si>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</si>
  <si>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</si>
  <si>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</si>
  <si>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</si>
  <si>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</si>
  <si>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</si>
  <si>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</si>
  <si>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</si>
  <si>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</si>
  <si>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</si>
  <si>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</si>
  <si>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</si>
  <si>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</si>
  <si>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</si>
  <si>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</si>
  <si>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</si>
  <si>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</si>
  <si>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</si>
  <si>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</si>
  <si>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</si>
  <si>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</si>
  <si>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</si>
  <si>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</si>
  <si>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</si>
  <si>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</si>
  <si>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</si>
  <si>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</si>
  <si>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</si>
  <si>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</si>
  <si>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</si>
  <si>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</si>
  <si>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</si>
  <si>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</si>
  <si>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</si>
  <si>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</si>
  <si>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</si>
  <si>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</si>
  <si>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</si>
  <si>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</si>
  <si>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</si>
  <si>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</si>
  <si>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</si>
  <si>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</si>
  <si>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</si>
  <si>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</si>
  <si>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</si>
  <si>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</si>
  <si>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</si>
  <si>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</si>
  <si>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</si>
  <si>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</si>
  <si>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</si>
  <si>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</si>
  <si>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</si>
  <si>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</si>
  <si>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</si>
  <si>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</si>
  <si>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</si>
  <si>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</si>
  <si>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</si>
  <si>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</si>
  <si>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</si>
  <si>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</si>
  <si>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</si>
  <si>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</si>
  <si>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</si>
  <si>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</si>
  <si>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</si>
  <si>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</si>
  <si>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</si>
  <si>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</si>
  <si>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</si>
  <si>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</si>
  <si>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</si>
  <si>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</si>
  <si>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</si>
  <si>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</si>
  <si>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</si>
  <si>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</si>
  <si>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</si>
  <si>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</si>
  <si>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</si>
  <si>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</si>
  <si>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</si>
  <si>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</si>
  <si>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</si>
  <si>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</si>
  <si>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</si>
  <si>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</si>
  <si>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</si>
  <si>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</si>
  <si>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</si>
  <si>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</si>
  <si>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</si>
  <si>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</si>
  <si>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</si>
  <si>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</si>
  <si>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</si>
  <si>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</si>
  <si>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</si>
  <si>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</si>
  <si>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</si>
  <si>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</si>
  <si>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</si>
  <si>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</si>
  <si>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</si>
  <si>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</si>
  <si>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</si>
  <si>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</si>
  <si>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</si>
  <si>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</si>
  <si>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</si>
  <si>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</si>
  <si>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</si>
  <si>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</si>
  <si>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</si>
  <si>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</si>
  <si>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</si>
  <si>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</si>
  <si>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</si>
  <si>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</si>
  <si>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</si>
  <si>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</si>
  <si>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</si>
  <si>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</si>
  <si>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</si>
  <si>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</si>
  <si>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</si>
  <si>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</si>
  <si>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</si>
  <si>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</si>
  <si>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</si>
  <si>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</si>
  <si>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</si>
  <si>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</si>
  <si>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</si>
  <si>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</si>
  <si>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</si>
  <si>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</si>
  <si>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</si>
  <si>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</si>
  <si>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</si>
  <si>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</si>
  <si>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</si>
  <si>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</si>
  <si>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</si>
  <si>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</si>
  <si>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</si>
  <si>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</si>
  <si>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</si>
  <si>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</si>
  <si>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</si>
  <si>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</si>
  <si>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</si>
  <si>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</si>
  <si>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</si>
  <si>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</si>
  <si>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</si>
  <si>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</si>
  <si>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</si>
  <si>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</si>
  <si>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</si>
  <si>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</si>
  <si>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</si>
  <si>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</si>
  <si>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</si>
  <si>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</si>
  <si>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</si>
  <si>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</si>
  <si>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</si>
  <si>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</si>
  <si>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</si>
  <si>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</si>
  <si>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</si>
  <si>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</si>
  <si>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</si>
  <si>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</si>
  <si>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</si>
  <si>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</si>
  <si>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</si>
  <si>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</si>
  <si>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</si>
  <si>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</si>
  <si>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</si>
  <si>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</si>
  <si>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</si>
  <si>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</si>
  <si>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</si>
  <si>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</si>
  <si>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</si>
  <si>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</si>
  <si>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</si>
  <si>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</si>
  <si>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</si>
  <si>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</si>
  <si>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</si>
  <si>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</si>
  <si>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</si>
  <si>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</si>
  <si>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</si>
  <si>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</si>
  <si>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</si>
  <si>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</si>
  <si>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</si>
  <si>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</si>
  <si>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</si>
  <si>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</si>
  <si>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</si>
  <si>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</si>
  <si>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</si>
  <si>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</si>
  <si>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</si>
  <si>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</si>
  <si>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</si>
  <si>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</si>
  <si>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</si>
  <si>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</si>
  <si>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</si>
  <si>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</si>
  <si>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</si>
  <si>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</si>
  <si>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</si>
  <si>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</si>
  <si>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</si>
  <si>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</si>
  <si>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</si>
  <si>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</si>
  <si>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</si>
  <si>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</si>
  <si>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</si>
  <si>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</si>
  <si>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</si>
  <si>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</si>
  <si>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</si>
  <si>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</si>
  <si>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</si>
  <si>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</si>
  <si>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</si>
  <si>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</si>
  <si>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</si>
  <si>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</si>
  <si>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</si>
  <si>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</si>
  <si>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</si>
  <si>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</si>
  <si>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</si>
  <si>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</si>
  <si>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</si>
  <si>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</si>
  <si>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</si>
  <si>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</si>
  <si>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</si>
  <si>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</si>
  <si>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</si>
  <si>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</si>
  <si>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</si>
  <si>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</si>
  <si>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</si>
  <si>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</si>
  <si>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</si>
  <si>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</si>
  <si>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</si>
  <si>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</si>
  <si>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</si>
  <si>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</si>
  <si>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</si>
  <si>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</si>
  <si>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</si>
  <si>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</si>
  <si>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</si>
  <si>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</si>
  <si>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</si>
  <si>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</si>
  <si>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</si>
  <si>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</si>
  <si>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</si>
  <si>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</si>
  <si>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</si>
  <si>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</si>
  <si>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</si>
  <si>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</si>
  <si>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</si>
  <si>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</si>
  <si>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</si>
  <si>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</si>
  <si>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</si>
  <si>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</si>
  <si>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</si>
  <si>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</si>
  <si>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</si>
  <si>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</si>
  <si>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</si>
  <si>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</si>
  <si>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</si>
  <si>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</si>
  <si>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</si>
  <si>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</si>
  <si>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</si>
  <si>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</si>
  <si>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</si>
  <si>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</si>
  <si>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</si>
  <si>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</si>
  <si>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</si>
  <si>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</si>
  <si>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</si>
  <si>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</si>
  <si>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</si>
  <si>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</si>
  <si>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</si>
  <si>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</si>
  <si>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</si>
  <si>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</si>
  <si>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</si>
  <si>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</si>
  <si>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</si>
  <si>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</si>
  <si>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</si>
  <si>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</si>
  <si>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</si>
  <si>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</si>
  <si>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</si>
  <si>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</si>
  <si>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</si>
  <si>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</si>
  <si>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</si>
  <si>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</si>
  <si>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</si>
  <si>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</si>
  <si>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</si>
  <si>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</si>
  <si>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</si>
  <si>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</si>
  <si>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</si>
  <si>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</si>
  <si>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</si>
  <si>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</si>
  <si>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</si>
  <si>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</si>
  <si>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</si>
  <si>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</si>
  <si>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</si>
  <si>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</si>
  <si>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</si>
  <si>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</si>
  <si>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</si>
  <si>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</si>
  <si>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</si>
  <si>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</si>
  <si>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</si>
  <si>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</si>
  <si>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</si>
  <si>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</si>
  <si>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</si>
  <si>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</si>
  <si>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</si>
  <si>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</si>
  <si>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</si>
  <si>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</si>
  <si>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</si>
  <si>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</si>
  <si>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</si>
  <si>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</si>
  <si>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</si>
  <si>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</si>
  <si>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</si>
  <si>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</si>
  <si>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</si>
  <si>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</si>
  <si>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</si>
  <si>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</si>
  <si>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</si>
  <si>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</si>
  <si>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</si>
  <si>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</si>
  <si>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</si>
  <si>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</si>
  <si>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</si>
  <si>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</si>
  <si>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</si>
  <si>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</si>
  <si>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</si>
  <si>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</si>
  <si>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</si>
  <si>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</si>
  <si>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</si>
  <si>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</si>
  <si>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</si>
  <si>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</si>
  <si>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</si>
  <si>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</si>
  <si>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</si>
  <si>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</si>
  <si>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</si>
  <si>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</si>
  <si>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</si>
  <si>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</si>
  <si>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</si>
  <si>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</si>
  <si>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</si>
  <si>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</si>
  <si>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</si>
  <si>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</si>
  <si>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</si>
  <si>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</si>
  <si>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</si>
  <si>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</si>
  <si>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</si>
  <si>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</si>
  <si>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</si>
  <si>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</si>
  <si>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</si>
  <si>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</si>
  <si>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</si>
  <si>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</si>
  <si>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</si>
  <si>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</si>
  <si>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</si>
  <si>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</si>
  <si>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</si>
  <si>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</si>
  <si>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</si>
  <si>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</si>
  <si>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</si>
  <si>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</si>
  <si>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</si>
  <si>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</si>
  <si>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</si>
  <si>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</si>
  <si>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</si>
  <si>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</si>
  <si>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</si>
  <si>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</si>
  <si>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</si>
  <si>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</si>
  <si>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</si>
  <si>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</si>
  <si>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</si>
  <si>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</si>
  <si>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</si>
  <si>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</si>
  <si>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</si>
  <si>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</si>
  <si>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</si>
  <si>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</si>
  <si>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</si>
  <si>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</si>
  <si>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</si>
  <si>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</si>
  <si>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</si>
  <si>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</si>
  <si>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</si>
  <si>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</si>
  <si>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</si>
  <si>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</si>
  <si>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</si>
  <si>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</si>
  <si>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</si>
  <si>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</si>
  <si>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</si>
  <si>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</si>
  <si>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</si>
  <si>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</si>
  <si>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</si>
  <si>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</si>
  <si>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</si>
  <si>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</si>
  <si>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</si>
  <si>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</si>
  <si>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</si>
  <si>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</si>
  <si>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</si>
  <si>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</si>
  <si>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</si>
  <si>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</si>
  <si>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</si>
  <si>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</si>
  <si>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</si>
  <si>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</si>
  <si>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</si>
  <si>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</si>
  <si>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</si>
  <si>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</si>
  <si>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</si>
  <si>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</si>
  <si>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</si>
  <si>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</si>
  <si>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</si>
  <si>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</si>
  <si>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</si>
  <si>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</si>
  <si>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</si>
  <si>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</si>
  <si>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</si>
  <si>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</si>
  <si>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</si>
  <si>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</si>
  <si>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</si>
  <si>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</si>
  <si>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</si>
  <si>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</si>
  <si>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</si>
  <si>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</si>
  <si>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</si>
  <si>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</si>
  <si>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</si>
  <si>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</si>
  <si>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</si>
  <si>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</si>
  <si>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</si>
  <si>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</si>
  <si>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</si>
  <si>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</si>
  <si>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</si>
  <si>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</si>
  <si>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</si>
  <si>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</si>
  <si>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</si>
  <si>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</si>
  <si>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</si>
  <si>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</si>
  <si>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</si>
  <si>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</si>
  <si>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</si>
  <si>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</si>
  <si>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</si>
  <si>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</si>
  <si>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</si>
  <si>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</si>
  <si>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</si>
  <si>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</si>
  <si>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</si>
  <si>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</si>
  <si>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</si>
  <si>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</si>
  <si>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</si>
  <si>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</si>
  <si>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</si>
  <si>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</si>
  <si>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</si>
  <si>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</si>
  <si>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</si>
  <si>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</si>
  <si>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</si>
  <si>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</si>
  <si>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</si>
  <si>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</si>
  <si>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</si>
  <si>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</si>
  <si>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</si>
  <si>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</si>
  <si>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</si>
  <si>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</si>
  <si>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</si>
  <si>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</si>
  <si>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</si>
  <si>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</si>
  <si>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</si>
  <si>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</si>
  <si>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</si>
  <si>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</si>
  <si>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</si>
  <si>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</si>
  <si>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</si>
  <si>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</si>
  <si>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</si>
  <si>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</si>
  <si>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</si>
  <si>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</si>
  <si>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</si>
  <si>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</si>
  <si>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</si>
  <si>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</si>
  <si>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</si>
  <si>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</si>
  <si>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</si>
  <si>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</si>
  <si>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</si>
  <si>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</si>
  <si>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</si>
  <si>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</si>
  <si>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</si>
  <si>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</si>
  <si>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</si>
  <si>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</si>
  <si>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</si>
  <si>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</si>
  <si>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</si>
  <si>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</si>
  <si>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</si>
  <si>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</si>
  <si>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</si>
  <si>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</si>
  <si>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</si>
  <si>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</si>
  <si>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</si>
  <si>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</si>
  <si>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</si>
  <si>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</si>
  <si>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</si>
  <si>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</si>
  <si>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</si>
  <si>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</si>
  <si>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</si>
  <si>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</si>
  <si>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</si>
  <si>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</si>
  <si>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</si>
  <si>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</si>
  <si>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</si>
  <si>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</si>
  <si>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</si>
  <si>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</si>
  <si>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</si>
  <si>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</si>
  <si>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</si>
  <si>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</si>
  <si>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</si>
  <si>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</si>
  <si>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</si>
  <si>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</si>
  <si>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</si>
  <si>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</si>
  <si>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</si>
  <si>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</si>
  <si>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</si>
  <si>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</si>
  <si>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</si>
  <si>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</si>
  <si>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</si>
  <si>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</si>
  <si>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</si>
  <si>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</si>
  <si>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</si>
  <si>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</si>
  <si>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</si>
  <si>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</si>
  <si>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</si>
  <si>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</si>
  <si>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</si>
  <si>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</si>
  <si>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</si>
  <si>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</si>
  <si>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</si>
  <si>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</si>
  <si>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</si>
  <si>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</si>
  <si>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</si>
  <si>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</si>
  <si>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</si>
  <si>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</si>
  <si>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</si>
  <si>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</si>
  <si>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</si>
  <si>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</si>
  <si>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</si>
  <si>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</si>
  <si>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</si>
  <si>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</si>
  <si>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</si>
  <si>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</si>
  <si>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</si>
  <si>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</si>
  <si>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</si>
  <si>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</si>
  <si>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</si>
  <si>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</si>
  <si>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</si>
  <si>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</si>
  <si>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</si>
  <si>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</si>
  <si>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</si>
  <si>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</si>
  <si>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</si>
  <si>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</si>
  <si>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</si>
  <si>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</si>
  <si>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</si>
  <si>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</si>
  <si>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</si>
  <si>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</si>
  <si>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</si>
  <si>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</si>
  <si>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</si>
  <si>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</si>
  <si>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</si>
  <si>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</si>
  <si>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</si>
  <si>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</si>
  <si>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</si>
  <si>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</si>
  <si>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</si>
  <si>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</si>
  <si>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</si>
  <si>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</si>
  <si>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</si>
  <si>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</si>
  <si>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</si>
  <si>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</si>
  <si>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</si>
  <si>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</si>
  <si>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</si>
  <si>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</si>
  <si>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</si>
  <si>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</si>
  <si>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</si>
  <si>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</si>
  <si>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</si>
  <si>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</si>
  <si>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</si>
  <si>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</si>
  <si>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</si>
  <si>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</si>
  <si>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</si>
  <si>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</si>
  <si>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</si>
  <si>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</si>
  <si>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</si>
  <si>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</si>
  <si>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</si>
  <si>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</si>
  <si>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</si>
  <si>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</si>
  <si>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</si>
  <si>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</si>
  <si>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</si>
  <si>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</si>
  <si>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</si>
  <si>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</si>
  <si>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</si>
  <si>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</si>
  <si>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</si>
  <si>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</si>
  <si>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</si>
  <si>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</si>
  <si>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</si>
  <si>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</si>
  <si>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</si>
  <si>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</si>
  <si>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</si>
  <si>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</si>
  <si>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</si>
  <si>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</si>
  <si>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</si>
  <si>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</si>
  <si>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</si>
  <si>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</si>
  <si>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</si>
  <si>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</si>
  <si>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</si>
  <si>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</si>
  <si>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</si>
  <si>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</si>
  <si>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</si>
  <si>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</si>
  <si>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</si>
  <si>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</si>
  <si>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</si>
  <si>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</si>
  <si>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</si>
  <si>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</si>
  <si>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</si>
  <si>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</si>
  <si>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</si>
  <si>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</si>
  <si>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</si>
  <si>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</si>
  <si>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</si>
  <si>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</si>
  <si>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</si>
  <si>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</si>
  <si>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</si>
  <si>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</si>
  <si>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</si>
  <si>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</si>
  <si>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</si>
  <si>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</si>
  <si>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</si>
  <si>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</si>
  <si>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</si>
  <si>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</si>
  <si>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</si>
  <si>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</si>
  <si>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</si>
  <si>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</si>
  <si>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</si>
  <si>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</si>
  <si>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</si>
  <si>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</si>
  <si>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</si>
  <si>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</si>
  <si>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</si>
  <si>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</si>
  <si>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</si>
  <si>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</si>
  <si>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</si>
  <si>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</si>
  <si>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</si>
  <si>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</si>
  <si>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</si>
  <si>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</si>
  <si>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</si>
  <si>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</si>
  <si>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</si>
  <si>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</si>
  <si>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</si>
  <si>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</si>
  <si>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</si>
  <si>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</si>
  <si>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</si>
  <si>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</si>
  <si>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</si>
  <si>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</si>
  <si>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</si>
  <si>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</si>
  <si>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</si>
  <si>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</si>
  <si>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</si>
  <si>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</si>
  <si>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</si>
  <si>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</si>
  <si>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</si>
  <si>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</si>
  <si>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</si>
  <si>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</si>
  <si>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</si>
  <si>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</si>
  <si>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</si>
  <si>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</si>
  <si>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</si>
  <si>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</si>
  <si>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</si>
  <si>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</si>
  <si>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</si>
  <si>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</si>
  <si>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</si>
  <si>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</si>
  <si>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</si>
  <si>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</si>
  <si>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</si>
  <si>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</si>
  <si>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</si>
  <si>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</si>
  <si>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</si>
  <si>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</si>
  <si>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</si>
  <si>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</si>
  <si>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</si>
  <si>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</si>
  <si>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</si>
  <si>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</si>
  <si>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</si>
  <si>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</si>
  <si>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</si>
  <si>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</si>
  <si>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</si>
  <si>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</si>
  <si>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</si>
  <si>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</si>
  <si>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</si>
  <si>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</si>
  <si>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</si>
  <si>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</si>
  <si>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</si>
  <si>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</si>
  <si>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</si>
  <si>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</si>
  <si>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</si>
  <si>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</si>
  <si>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</si>
  <si>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</si>
  <si>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</si>
  <si>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</si>
  <si>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</si>
  <si>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</si>
  <si>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</si>
  <si>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</si>
  <si>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</si>
  <si>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</si>
  <si>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</si>
  <si>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</si>
  <si>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</si>
  <si>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</si>
  <si>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</si>
  <si>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</si>
  <si>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</si>
  <si>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</si>
  <si>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</si>
  <si>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</si>
  <si>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</si>
  <si>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</si>
  <si>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</si>
  <si>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</si>
  <si>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</si>
  <si>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</si>
  <si>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</si>
  <si>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</si>
  <si>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</si>
  <si>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</si>
  <si>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</si>
  <si>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</si>
  <si>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</si>
  <si>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</si>
  <si>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</si>
  <si>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</si>
  <si>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</si>
  <si>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</si>
  <si>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</si>
  <si>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</si>
  <si>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</si>
  <si>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</si>
  <si>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</si>
  <si>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</si>
  <si>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</si>
  <si>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</si>
  <si>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</si>
  <si>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</si>
  <si>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</si>
  <si>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</si>
  <si>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</si>
  <si>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</si>
  <si>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</si>
  <si>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</si>
  <si>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</si>
  <si>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</si>
  <si>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</si>
  <si>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</si>
  <si>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</si>
  <si>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</si>
  <si>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</si>
  <si>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</si>
  <si>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</si>
  <si>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</si>
  <si>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</si>
  <si>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</si>
  <si>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</si>
  <si>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</si>
  <si>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</si>
  <si>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</si>
  <si>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</si>
  <si>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</si>
  <si>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</si>
  <si>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</si>
  <si>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</si>
  <si>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</si>
  <si>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</si>
  <si>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</si>
  <si>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</si>
  <si>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</si>
  <si>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</si>
  <si>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</si>
  <si>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</si>
  <si>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</si>
  <si>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</si>
  <si>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</si>
  <si>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</si>
  <si>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</si>
  <si>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</si>
  <si>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</si>
  <si>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</si>
  <si>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</si>
  <si>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</si>
  <si>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</si>
  <si>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</si>
  <si>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</si>
  <si>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</si>
  <si>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</si>
  <si>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</si>
  <si>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</si>
  <si>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</si>
  <si>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</si>
  <si>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</si>
  <si>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</si>
  <si>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</si>
  <si>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</si>
  <si>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</si>
  <si>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</si>
  <si>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</si>
  <si>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</si>
  <si>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</si>
  <si>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</si>
  <si>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</si>
  <si>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</si>
  <si>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</si>
  <si>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</si>
  <si>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</si>
  <si>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</si>
  <si>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</si>
  <si>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</si>
  <si>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</si>
  <si>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</si>
  <si>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</si>
  <si>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</si>
  <si>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</si>
  <si>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</si>
  <si>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</si>
  <si>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</si>
  <si>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</si>
  <si>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</si>
  <si>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</si>
  <si>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</si>
  <si>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</si>
  <si>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</si>
  <si>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</si>
  <si>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</si>
  <si>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</si>
  <si>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</si>
  <si>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</si>
  <si>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</si>
  <si>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</si>
  <si>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</si>
  <si>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</si>
  <si>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</si>
  <si>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</si>
  <si>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</si>
  <si>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</si>
  <si>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</si>
  <si>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</si>
  <si>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</si>
  <si>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</si>
  <si>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</si>
  <si>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</si>
  <si>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</si>
  <si>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</si>
  <si>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</si>
  <si>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</si>
  <si>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</si>
  <si>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</si>
  <si>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</si>
  <si>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</si>
  <si>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</si>
  <si>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</si>
  <si>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</si>
  <si>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</si>
  <si>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</si>
  <si>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</si>
  <si>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</si>
  <si>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</si>
  <si>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</si>
  <si>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</si>
  <si>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</si>
  <si>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</si>
  <si>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</si>
  <si>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</si>
  <si>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</si>
  <si>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</si>
  <si>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</si>
  <si>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</si>
  <si>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</si>
  <si>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</si>
  <si>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</si>
  <si>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</si>
  <si>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</si>
  <si>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</si>
  <si>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</si>
  <si>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</si>
  <si>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</si>
  <si>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</si>
  <si>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</si>
  <si>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</si>
  <si>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</si>
  <si>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</si>
  <si>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</si>
  <si>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</si>
  <si>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</si>
  <si>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</si>
  <si>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</si>
  <si>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</si>
  <si>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</si>
  <si>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</si>
  <si>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</si>
  <si>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</si>
  <si>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</si>
  <si>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</si>
  <si>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</si>
  <si>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</si>
  <si>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</si>
  <si>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</si>
  <si>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</si>
  <si>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</si>
  <si>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</si>
  <si>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</si>
  <si>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</si>
  <si>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</si>
  <si>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</si>
  <si>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</si>
  <si>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</si>
  <si>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</si>
  <si>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</si>
  <si>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</si>
  <si>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</si>
  <si>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</si>
  <si>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</si>
  <si>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</si>
  <si>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</si>
  <si>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</si>
  <si>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</si>
  <si>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</si>
  <si>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</si>
  <si>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</si>
  <si>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</si>
  <si>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</si>
  <si>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</si>
  <si>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</si>
  <si>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</si>
  <si>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</si>
  <si>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</si>
  <si>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</si>
  <si>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</si>
  <si>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</si>
  <si>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</si>
  <si>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</si>
  <si>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</si>
  <si>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</si>
  <si>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</si>
  <si>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</si>
  <si>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</si>
  <si>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</si>
  <si>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</si>
  <si>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</si>
  <si>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</si>
  <si>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</si>
  <si>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</si>
  <si>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</si>
  <si>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</si>
  <si>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</si>
  <si>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</si>
  <si>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</si>
  <si>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</si>
  <si>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</si>
  <si>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</si>
  <si>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</si>
  <si>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</si>
  <si>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</si>
  <si>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</si>
  <si>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</si>
  <si>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</si>
  <si>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</si>
  <si>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</si>
  <si>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</si>
  <si>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</si>
  <si>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</si>
  <si>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</si>
  <si>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</si>
  <si>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</si>
  <si>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</si>
  <si>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</si>
  <si>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</si>
  <si>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</si>
  <si>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</si>
  <si>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</si>
  <si>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</si>
  <si>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</si>
  <si>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</si>
  <si>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</si>
  <si>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</si>
  <si>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</si>
  <si>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</si>
  <si>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</si>
  <si>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</si>
  <si>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</si>
  <si>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</si>
  <si>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</si>
  <si>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</si>
  <si>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</si>
  <si>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</si>
  <si>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</si>
  <si>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</si>
  <si>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</si>
  <si>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</si>
  <si>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</si>
  <si>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</si>
  <si>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</si>
  <si>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</si>
  <si>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</si>
  <si>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</si>
  <si>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</si>
  <si>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</si>
  <si>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</si>
  <si>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</si>
  <si>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</si>
  <si>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</si>
  <si>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</si>
  <si>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</si>
  <si>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</si>
  <si>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</si>
  <si>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</si>
  <si>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</si>
  <si>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</si>
  <si>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</si>
  <si>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</si>
  <si>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</si>
  <si>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</si>
  <si>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</si>
  <si>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</si>
  <si>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</si>
  <si>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</si>
  <si>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</si>
  <si>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</si>
  <si>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</si>
  <si>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</si>
  <si>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</si>
  <si>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</si>
  <si>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</si>
  <si>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</si>
  <si>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</si>
  <si>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</si>
  <si>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</si>
  <si>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</si>
  <si>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</si>
  <si>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</si>
  <si>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</si>
  <si>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</si>
  <si>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</si>
  <si>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</si>
  <si>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</si>
  <si>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</si>
  <si>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</si>
  <si>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</si>
  <si>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</si>
  <si>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</si>
  <si>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</si>
  <si>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</si>
  <si>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</si>
  <si>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</si>
  <si>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</si>
  <si>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</si>
  <si>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</si>
  <si>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</si>
  <si>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</si>
  <si>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</si>
  <si>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</si>
  <si>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</si>
  <si>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</si>
  <si>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</si>
  <si>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</si>
  <si>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</si>
  <si>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</si>
  <si>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</si>
  <si>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</si>
  <si>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</si>
  <si>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</si>
  <si>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</si>
  <si>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</si>
  <si>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</si>
  <si>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</si>
  <si>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</si>
  <si>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</si>
  <si>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</si>
  <si>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</si>
  <si>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</si>
  <si>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</si>
  <si>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</si>
  <si>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</si>
  <si>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</si>
  <si>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</si>
  <si>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</si>
  <si>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</si>
  <si>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</si>
  <si>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</si>
  <si>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</si>
  <si>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</si>
  <si>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</si>
  <si>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</si>
  <si>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</si>
  <si>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</si>
  <si>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</si>
  <si>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</si>
  <si>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</si>
  <si>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</si>
  <si>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</si>
  <si>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</si>
  <si>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</si>
  <si>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</si>
  <si>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</si>
  <si>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</si>
  <si>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</si>
  <si>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</si>
  <si>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</si>
  <si>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</si>
  <si>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</si>
  <si>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</si>
  <si>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</si>
  <si>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</si>
  <si>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</si>
  <si>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</si>
  <si>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</si>
  <si>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</si>
  <si>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</si>
  <si>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</si>
  <si>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</si>
  <si>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</si>
  <si>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</si>
  <si>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</si>
  <si>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</si>
  <si>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</si>
  <si>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</si>
  <si>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</si>
  <si>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</si>
  <si>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</si>
  <si>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</si>
  <si>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</si>
  <si>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</si>
  <si>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</si>
  <si>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</si>
  <si>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</si>
  <si>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</si>
  <si>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</si>
  <si>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</si>
  <si>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</si>
  <si>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</si>
  <si>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</si>
  <si>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</si>
  <si>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</si>
  <si>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</si>
  <si>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</si>
  <si>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</si>
  <si>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</si>
  <si>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</si>
  <si>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</si>
  <si>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</si>
  <si>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</si>
  <si>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</si>
  <si>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</si>
  <si>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</si>
  <si>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</si>
  <si>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</si>
  <si>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</si>
  <si>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</si>
  <si>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</si>
  <si>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</si>
  <si>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</si>
  <si>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</si>
  <si>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</si>
  <si>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</si>
  <si>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</si>
  <si>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</si>
  <si>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</si>
  <si>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</si>
  <si>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</si>
  <si>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</si>
  <si>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</si>
  <si>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</si>
  <si>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</si>
  <si>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</si>
  <si>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</si>
  <si>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</si>
  <si>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</si>
  <si>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</si>
  <si>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</si>
  <si>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</si>
  <si>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</si>
  <si>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</si>
  <si>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</si>
  <si>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</si>
  <si>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</si>
  <si>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</si>
  <si>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</si>
  <si>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</si>
  <si>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</si>
  <si>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</si>
  <si>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</si>
  <si>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</si>
  <si>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</si>
  <si>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</si>
  <si>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</si>
  <si>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</si>
  <si>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</si>
  <si>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</si>
  <si>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</si>
  <si>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</si>
  <si>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</si>
  <si>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</si>
  <si>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</si>
  <si>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</si>
  <si>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</si>
  <si>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</si>
  <si>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</si>
  <si>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</si>
  <si>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</si>
  <si>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</si>
  <si>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</si>
  <si>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</si>
  <si>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</si>
  <si>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</si>
  <si>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</si>
  <si>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</si>
  <si>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</si>
  <si>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</si>
  <si>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</si>
  <si>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</si>
  <si>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</si>
  <si>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</si>
  <si>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</si>
  <si>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</si>
  <si>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</si>
  <si>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</si>
  <si>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</si>
  <si>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</si>
  <si>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</si>
  <si>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</si>
  <si>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</si>
  <si>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</si>
  <si>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</si>
  <si>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</si>
  <si>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</si>
  <si>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</si>
  <si>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</si>
  <si>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</si>
  <si>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</si>
  <si>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</si>
  <si>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</si>
  <si>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</si>
  <si>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</si>
  <si>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</si>
  <si>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</si>
  <si>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</si>
  <si>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</si>
  <si>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</si>
  <si>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</si>
  <si>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</si>
  <si>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</si>
  <si>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</si>
  <si>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</si>
  <si>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</si>
  <si>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</si>
  <si>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</si>
  <si>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</si>
  <si>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</si>
  <si>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</si>
  <si>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</si>
  <si>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</si>
  <si>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</si>
  <si>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</si>
  <si>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</si>
  <si>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</si>
  <si>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</si>
  <si>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</si>
  <si>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</si>
  <si>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</si>
  <si>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</si>
  <si>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</si>
  <si>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</si>
  <si>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</si>
  <si>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</si>
  <si>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</si>
  <si>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</si>
  <si>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</si>
  <si>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</si>
  <si>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</si>
  <si>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</si>
  <si>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</si>
  <si>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</si>
  <si>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</si>
  <si>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</si>
  <si>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</si>
  <si>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</si>
  <si>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</si>
  <si>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</si>
  <si>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</si>
  <si>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</si>
  <si>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</si>
  <si>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</si>
  <si>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</si>
  <si>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</si>
  <si>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</si>
  <si>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</si>
  <si>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</si>
  <si>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</si>
  <si>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</si>
  <si>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</si>
  <si>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</si>
  <si>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</si>
  <si>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</si>
  <si>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</si>
  <si>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</si>
  <si>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</si>
  <si>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</si>
  <si>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</si>
  <si>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</si>
  <si>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</si>
  <si>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</si>
  <si>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</si>
  <si>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</si>
  <si>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</si>
  <si>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</si>
  <si>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</si>
  <si>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</si>
  <si>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</si>
  <si>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</si>
  <si>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</si>
  <si>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</si>
  <si>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</si>
  <si>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</si>
  <si>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</si>
  <si>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</si>
  <si>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</si>
  <si>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</si>
  <si>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</si>
  <si>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</si>
  <si>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</si>
  <si>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</si>
  <si>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</si>
  <si>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</si>
  <si>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</si>
  <si>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</si>
  <si>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</si>
  <si>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</si>
  <si>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</si>
  <si>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</si>
  <si>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</si>
  <si>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</si>
  <si>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</si>
  <si>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</si>
  <si>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</si>
  <si>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</si>
  <si>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</si>
  <si>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</si>
  <si>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</si>
  <si>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</si>
  <si>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</si>
  <si>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</si>
  <si>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</si>
  <si>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</si>
  <si>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</si>
  <si>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</si>
  <si>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</si>
  <si>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</si>
  <si>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</si>
  <si>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</si>
  <si>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</si>
  <si>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</si>
  <si>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</si>
  <si>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</si>
  <si>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</si>
  <si>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</si>
  <si>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</si>
  <si>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</si>
  <si>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</si>
  <si>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</si>
  <si>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</si>
  <si>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</si>
  <si>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</si>
  <si>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</si>
  <si>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</si>
  <si>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</si>
  <si>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</si>
  <si>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</si>
  <si>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</si>
  <si>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</si>
  <si>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</si>
  <si>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</si>
  <si>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</si>
  <si>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</si>
  <si>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</si>
  <si>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</si>
  <si>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</si>
  <si>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</si>
  <si>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</si>
  <si>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</si>
  <si>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</si>
  <si>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</si>
  <si>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</si>
  <si>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</si>
  <si>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</si>
  <si>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</si>
  <si>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</si>
  <si>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</si>
  <si>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</si>
  <si>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</si>
  <si>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</si>
  <si>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</si>
  <si>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</si>
  <si>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</si>
  <si>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</si>
  <si>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</si>
  <si>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</si>
  <si>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</si>
  <si>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</si>
  <si>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</si>
  <si>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</si>
  <si>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</si>
  <si>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</si>
  <si>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</si>
  <si>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</si>
  <si>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</si>
  <si>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</si>
  <si>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</si>
  <si>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</si>
  <si>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</si>
  <si>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</si>
  <si>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</si>
  <si>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</si>
  <si>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</si>
  <si>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</si>
  <si>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</si>
  <si>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</si>
  <si>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</si>
  <si>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</si>
  <si>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</si>
  <si>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</si>
  <si>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</si>
  <si>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</si>
  <si>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</si>
  <si>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</si>
  <si>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</si>
  <si>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</si>
  <si>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</si>
  <si>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</si>
  <si>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</si>
  <si>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</si>
  <si>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</si>
  <si>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</si>
  <si>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</si>
  <si>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</si>
  <si>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</si>
  <si>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</si>
  <si>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</si>
  <si>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</si>
  <si>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</si>
  <si>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</si>
  <si>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</si>
  <si>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</si>
  <si>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</si>
  <si>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</si>
  <si>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</si>
  <si>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</si>
  <si>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</si>
  <si>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</si>
  <si>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</si>
  <si>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</si>
  <si>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</si>
  <si>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</si>
  <si>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</si>
  <si>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</si>
  <si>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</si>
  <si>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</si>
  <si>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</si>
  <si>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</si>
  <si>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</si>
  <si>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</si>
  <si>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</si>
  <si>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</si>
  <si>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</si>
  <si>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</si>
  <si>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</si>
  <si>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</si>
  <si>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</si>
  <si>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</si>
  <si>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</si>
  <si>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</si>
  <si>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</si>
  <si>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</si>
  <si>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</si>
  <si>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</si>
  <si>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</si>
  <si>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</si>
  <si>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</si>
  <si>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</si>
  <si>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</si>
  <si>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</si>
  <si>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</si>
  <si>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</si>
  <si>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</si>
  <si>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</si>
  <si>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</si>
  <si>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</si>
  <si>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</si>
  <si>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</si>
  <si>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</si>
  <si>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</si>
  <si>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</si>
  <si>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</si>
  <si>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</si>
  <si>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</si>
  <si>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</si>
  <si>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</si>
  <si>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</si>
  <si>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</si>
  <si>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</si>
  <si>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</si>
  <si>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</si>
  <si>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</si>
  <si>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</si>
  <si>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</si>
  <si>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</si>
  <si>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</si>
  <si>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</si>
  <si>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</si>
  <si>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</si>
  <si>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</si>
  <si>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</si>
  <si>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</si>
  <si>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</si>
  <si>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</si>
  <si>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</si>
  <si>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</si>
  <si>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</si>
  <si>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</si>
  <si>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</si>
  <si>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</si>
  <si>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</si>
  <si>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</si>
  <si>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</si>
  <si>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</si>
  <si>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</si>
  <si>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</si>
  <si>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</si>
  <si>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</si>
  <si>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</si>
  <si>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</si>
  <si>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</si>
  <si>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</si>
  <si>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</si>
  <si>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</si>
  <si>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</si>
  <si>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</si>
  <si>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</si>
  <si>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</si>
  <si>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</si>
  <si>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</si>
  <si>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</si>
  <si>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</si>
  <si>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</si>
  <si>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</si>
  <si>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</si>
  <si>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</si>
  <si>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</si>
  <si>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</si>
  <si>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</si>
  <si>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</si>
  <si>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</si>
  <si>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</si>
  <si>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</si>
  <si>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</si>
  <si>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</si>
  <si>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</si>
  <si>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</si>
  <si>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</si>
  <si>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</si>
  <si>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</si>
  <si>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</si>
  <si>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</si>
  <si>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</si>
  <si>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</si>
  <si>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</si>
  <si>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</si>
  <si>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</si>
  <si>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</si>
  <si>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</si>
  <si>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</si>
  <si>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</si>
  <si>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</si>
  <si>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</si>
  <si>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</si>
  <si>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</si>
  <si>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</si>
  <si>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</si>
  <si>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</si>
  <si>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</si>
  <si>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</si>
  <si>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</si>
  <si>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</si>
  <si>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</si>
  <si>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</si>
  <si>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</si>
  <si>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</si>
  <si>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</si>
  <si>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</si>
  <si>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</si>
  <si>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</si>
  <si>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</si>
  <si>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</si>
  <si>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</si>
  <si>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</si>
  <si>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</si>
  <si>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</si>
  <si>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</si>
  <si>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</si>
  <si>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</si>
  <si>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</si>
  <si>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</si>
  <si>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</si>
  <si>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</si>
  <si>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</si>
  <si>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</si>
  <si>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</si>
  <si>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</si>
  <si>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</si>
  <si>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</si>
  <si>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</si>
  <si>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</si>
  <si>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</si>
  <si>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</si>
  <si>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</si>
  <si>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</si>
  <si>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</si>
  <si>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</si>
  <si>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</si>
  <si>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</si>
  <si>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</si>
  <si>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</si>
  <si>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</si>
  <si>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</si>
  <si>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</si>
  <si>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</si>
  <si>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</si>
  <si>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</si>
  <si>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</si>
  <si>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</si>
  <si>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</si>
  <si>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</si>
  <si>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</si>
  <si>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</si>
  <si>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</si>
  <si>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</si>
  <si>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</si>
  <si>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</si>
  <si>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</si>
  <si>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</si>
  <si>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</si>
  <si>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</si>
  <si>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</si>
  <si>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</si>
  <si>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</si>
  <si>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</si>
  <si>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</si>
  <si>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</si>
  <si>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</si>
  <si>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</si>
  <si>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</si>
  <si>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</si>
  <si>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</si>
  <si>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</si>
  <si>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</si>
  <si>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</si>
  <si>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</si>
  <si>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</si>
  <si>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</si>
  <si>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</si>
  <si>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</si>
  <si>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</si>
  <si>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</si>
  <si>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</si>
  <si>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</si>
  <si>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</si>
  <si>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</si>
  <si>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</si>
  <si>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</si>
  <si>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</si>
  <si>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</si>
  <si>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</si>
  <si>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</si>
  <si>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</si>
  <si>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</si>
  <si>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</si>
  <si>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</si>
  <si>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</si>
  <si>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</si>
  <si>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</si>
  <si>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</si>
  <si>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</si>
  <si>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</si>
  <si>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</si>
  <si>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</si>
  <si>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</si>
  <si>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</si>
  <si>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</si>
  <si>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</si>
  <si>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</si>
  <si>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</si>
  <si>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</si>
  <si>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</si>
  <si>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</si>
  <si>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</si>
  <si>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</si>
  <si>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</si>
  <si>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</si>
  <si>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</si>
  <si>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</si>
  <si>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</si>
  <si>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</si>
  <si>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</si>
  <si>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</si>
  <si>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</si>
  <si>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</si>
  <si>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</si>
  <si>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</si>
  <si>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</si>
  <si>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</si>
  <si>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</si>
  <si>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</si>
  <si>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</si>
  <si>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</si>
  <si>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</si>
  <si>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</si>
  <si>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</si>
  <si>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</si>
  <si>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</si>
  <si>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</si>
  <si>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</si>
  <si>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</si>
  <si>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</si>
  <si>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</si>
  <si>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</si>
  <si>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</si>
  <si>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</si>
  <si>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</si>
  <si>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</si>
  <si>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</si>
  <si>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</si>
  <si>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</si>
  <si>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</si>
  <si>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</si>
  <si>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</si>
  <si>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</si>
  <si>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</si>
  <si>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</si>
  <si>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</si>
  <si>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</si>
  <si>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</si>
  <si>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</si>
  <si>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</si>
  <si>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</si>
  <si>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</si>
  <si>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</si>
  <si>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</si>
  <si>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</si>
  <si>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</si>
  <si>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</si>
  <si>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</si>
  <si>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</si>
  <si>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</si>
  <si>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</si>
  <si>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</si>
  <si>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</si>
  <si>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</si>
  <si>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</si>
  <si>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</si>
  <si>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</si>
  <si>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</si>
  <si>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</si>
  <si>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</si>
  <si>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</si>
  <si>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</si>
  <si>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</si>
  <si>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</si>
  <si>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</si>
  <si>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</si>
  <si>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</si>
  <si>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</si>
  <si>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</si>
  <si>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</si>
  <si>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</si>
  <si>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</si>
  <si>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</si>
  <si>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</si>
  <si>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</si>
  <si>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</si>
  <si>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</si>
  <si>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</si>
  <si>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</si>
  <si>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</si>
  <si>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</si>
  <si>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</si>
  <si>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</si>
  <si>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</si>
  <si>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</si>
  <si>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</si>
  <si>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</si>
  <si>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</si>
  <si>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</si>
  <si>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</si>
  <si>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</si>
  <si>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</si>
  <si>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</si>
  <si>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</si>
  <si>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</si>
  <si>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</si>
  <si>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</si>
  <si>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</si>
  <si>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</si>
  <si>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</si>
  <si>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</si>
  <si>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</si>
  <si>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</si>
  <si>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</si>
  <si>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</si>
  <si>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</si>
  <si>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</si>
  <si>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</si>
  <si>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</si>
  <si>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</si>
  <si>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</si>
  <si>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</si>
  <si>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</si>
  <si>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</si>
  <si>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</si>
  <si>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</si>
  <si>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</si>
  <si>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</si>
  <si>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</si>
  <si>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</si>
  <si>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</si>
  <si>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</si>
  <si>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</si>
  <si>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</si>
  <si>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</si>
  <si>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</si>
  <si>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</si>
  <si>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</si>
  <si>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</si>
  <si>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</si>
  <si>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</si>
  <si>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</si>
  <si>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</si>
  <si>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</si>
  <si>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</si>
  <si>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</si>
  <si>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</si>
  <si>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</si>
  <si>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</si>
  <si>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</si>
  <si>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</si>
  <si>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</si>
  <si>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</si>
  <si>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</si>
  <si>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</si>
  <si>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</si>
  <si>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</si>
  <si>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</si>
  <si>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</si>
  <si>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</si>
  <si>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</si>
  <si>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</si>
  <si>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</si>
  <si>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</si>
  <si>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</si>
  <si>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</si>
  <si>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</si>
  <si>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</si>
  <si>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</si>
  <si>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</si>
  <si>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</si>
  <si>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</si>
  <si>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</si>
  <si>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</si>
  <si>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</si>
  <si>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</si>
  <si>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</si>
  <si>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</si>
  <si>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</si>
  <si>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</si>
  <si>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</si>
  <si>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</si>
  <si>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</si>
  <si>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</si>
  <si>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</si>
  <si>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</si>
  <si>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</si>
  <si>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</si>
  <si>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</si>
  <si>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</si>
  <si>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</si>
  <si>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</si>
  <si>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</si>
  <si>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</si>
  <si>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</si>
  <si>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</si>
  <si>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</si>
  <si>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</si>
  <si>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</si>
  <si>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</si>
  <si>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</si>
  <si>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</si>
  <si>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</si>
  <si>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</si>
  <si>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</si>
  <si>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</si>
  <si>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</si>
  <si>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</si>
  <si>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</si>
  <si>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</si>
  <si>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</si>
  <si>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</si>
  <si>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</si>
  <si>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</si>
  <si>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</si>
  <si>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</si>
  <si>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</si>
  <si>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</si>
  <si>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</si>
  <si>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</si>
  <si>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</si>
  <si>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</si>
  <si>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</si>
  <si>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</si>
  <si>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</si>
  <si>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</si>
  <si>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</si>
  <si>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</si>
  <si>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</si>
  <si>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</si>
  <si>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</si>
  <si>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</si>
  <si>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</si>
  <si>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</si>
  <si>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</si>
  <si>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</si>
  <si>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</si>
  <si>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</si>
  <si>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</si>
  <si>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</si>
  <si>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</si>
  <si>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</si>
  <si>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</si>
  <si>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</si>
  <si>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</si>
  <si>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</si>
  <si>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</si>
  <si>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</si>
  <si>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</si>
  <si>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</si>
  <si>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</si>
  <si>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</si>
  <si>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</si>
  <si>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</si>
  <si>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</si>
  <si>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</si>
  <si>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</si>
  <si>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</si>
  <si>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</si>
  <si>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</si>
  <si>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</si>
  <si>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</si>
  <si>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</si>
  <si>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</si>
  <si>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</si>
  <si>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</si>
  <si>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</si>
  <si>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</si>
  <si>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</si>
  <si>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</si>
  <si>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</si>
  <si>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</si>
  <si>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</si>
  <si>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</si>
  <si>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</si>
  <si>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</si>
  <si>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</si>
  <si>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</si>
  <si>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</si>
  <si>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</si>
  <si>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</si>
  <si>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</si>
  <si>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</si>
  <si>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</si>
  <si>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</si>
  <si>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</si>
  <si>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</si>
  <si>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</si>
  <si>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</si>
  <si>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</si>
  <si>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</si>
  <si>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</si>
  <si>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</si>
  <si>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</si>
  <si>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</si>
  <si>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</si>
  <si>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</si>
  <si>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</si>
  <si>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</si>
  <si>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</si>
  <si>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</si>
  <si>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</si>
  <si>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</si>
  <si>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</si>
  <si>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</si>
  <si>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</si>
  <si>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</si>
  <si>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</si>
  <si>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</si>
  <si>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</si>
  <si>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</si>
  <si>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</si>
  <si>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</si>
  <si>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</si>
  <si>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</si>
  <si>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</si>
  <si>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</si>
  <si>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</si>
  <si>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</si>
  <si>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</si>
  <si>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</si>
  <si>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</si>
  <si>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</si>
  <si>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</si>
  <si>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</si>
  <si>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</si>
  <si>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</si>
  <si>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</si>
  <si>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</si>
  <si>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</si>
  <si>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</si>
  <si>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</si>
  <si>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</si>
  <si>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</si>
  <si>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</si>
  <si>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</si>
  <si>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</si>
  <si>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</si>
  <si>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</si>
  <si>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</si>
  <si>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</si>
  <si>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</si>
  <si>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</si>
  <si>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</si>
  <si>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</si>
  <si>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</si>
  <si>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</si>
  <si>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</si>
  <si>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</si>
  <si>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</si>
  <si>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</si>
  <si>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</si>
  <si>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</si>
  <si>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</si>
  <si>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</si>
  <si>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</si>
  <si>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</si>
  <si>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</si>
  <si>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</si>
  <si>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</si>
  <si>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</si>
  <si>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</si>
  <si>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</si>
  <si>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</si>
  <si>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</si>
  <si>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</si>
  <si>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</si>
  <si>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</si>
  <si>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</si>
  <si>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</si>
  <si>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</si>
  <si>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</si>
  <si>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</si>
  <si>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</si>
  <si>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</si>
  <si>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</si>
  <si>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</si>
  <si>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</si>
  <si>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</si>
  <si>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</si>
  <si>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</si>
  <si>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</si>
  <si>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</si>
  <si>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</si>
  <si>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</si>
  <si>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</si>
  <si>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</si>
  <si>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</si>
  <si>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</si>
  <si>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</si>
  <si>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</si>
  <si>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</si>
  <si>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</si>
  <si>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</si>
  <si>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</si>
  <si>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</si>
  <si>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</si>
  <si>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</si>
  <si>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</si>
  <si>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</si>
  <si>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</si>
  <si>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</si>
  <si>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</si>
  <si>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</si>
  <si>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</si>
  <si>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</si>
  <si>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</si>
  <si>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</si>
  <si>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</si>
  <si>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</si>
  <si>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</si>
  <si>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</si>
  <si>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</si>
  <si>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</si>
  <si>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</si>
  <si>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</si>
  <si>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</si>
  <si>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</si>
  <si>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</si>
  <si>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</si>
  <si>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</si>
  <si>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</si>
  <si>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</si>
  <si>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</si>
  <si>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</si>
  <si>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</si>
  <si>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</si>
  <si>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</si>
  <si>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</si>
  <si>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</si>
  <si>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</si>
  <si>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</si>
  <si>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</si>
  <si>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</si>
  <si>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</si>
  <si>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</si>
  <si>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</si>
  <si>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</si>
  <si>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</si>
  <si>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</si>
  <si>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</si>
  <si>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</si>
  <si>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</si>
  <si>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</si>
  <si>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</si>
  <si>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</si>
  <si>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</si>
  <si>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</si>
  <si>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</si>
  <si>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</si>
  <si>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</si>
  <si>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</si>
  <si>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</si>
  <si>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</si>
  <si>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</si>
  <si>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</si>
  <si>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</si>
  <si>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</si>
  <si>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</si>
  <si>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</si>
  <si>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</si>
  <si>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</si>
  <si>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</si>
  <si>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</si>
  <si>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</si>
  <si>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</si>
  <si>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</si>
  <si>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</si>
  <si>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</si>
  <si>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</si>
  <si>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</si>
  <si>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</si>
  <si>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</si>
  <si>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</si>
  <si>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</si>
  <si>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</si>
  <si>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</si>
  <si>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</si>
  <si>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</si>
  <si>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</si>
  <si>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</si>
  <si>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</si>
  <si>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</si>
  <si>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</si>
  <si>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</si>
  <si>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</si>
  <si>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</si>
  <si>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</si>
  <si>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</si>
  <si>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</si>
  <si>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</si>
  <si>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</si>
  <si>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</si>
  <si>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</si>
  <si>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</si>
  <si>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</si>
  <si>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</si>
  <si>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</si>
  <si>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</si>
  <si>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</si>
  <si>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</si>
  <si>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</si>
  <si>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</si>
  <si>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</si>
  <si>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</si>
  <si>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</si>
  <si>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</si>
  <si>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</si>
  <si>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</si>
  <si>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</si>
  <si>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</si>
  <si>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</si>
  <si>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</si>
  <si>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</si>
  <si>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</si>
  <si>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</si>
  <si>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</si>
  <si>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</si>
  <si>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</si>
  <si>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</si>
  <si>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</si>
  <si>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</si>
  <si>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</si>
  <si>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</si>
  <si>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</si>
  <si>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</si>
  <si>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</si>
  <si>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</si>
  <si>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</si>
  <si>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</si>
  <si>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</si>
  <si>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</si>
  <si>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</si>
  <si>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</si>
  <si>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</si>
  <si>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</si>
  <si>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</si>
  <si>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</si>
  <si>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</si>
  <si>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</si>
  <si>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</si>
  <si>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</si>
  <si>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</si>
  <si>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</si>
  <si>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</si>
  <si>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</si>
  <si>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</si>
  <si>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</si>
  <si>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</si>
  <si>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</si>
  <si>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</si>
  <si>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</si>
  <si>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</si>
  <si>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</si>
  <si>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</si>
  <si>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</si>
  <si>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</si>
  <si>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</si>
  <si>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</si>
  <si>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</si>
  <si>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</si>
  <si>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</si>
  <si>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</si>
  <si>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</si>
  <si>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</si>
  <si>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</si>
  <si>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</si>
  <si>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</si>
  <si>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</si>
  <si>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</si>
  <si>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</si>
  <si>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</si>
  <si>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</si>
  <si>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</si>
  <si>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</si>
  <si>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</si>
  <si>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</si>
  <si>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</si>
  <si>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</si>
  <si>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</si>
  <si>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</si>
  <si>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</si>
  <si>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</si>
  <si>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</si>
  <si>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</si>
  <si>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</si>
  <si>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</si>
  <si>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</si>
  <si>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</si>
  <si>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</si>
  <si>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</si>
  <si>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</si>
  <si>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</si>
  <si>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</si>
  <si>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</si>
  <si>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</si>
  <si>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</si>
  <si>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</si>
  <si>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</si>
  <si>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</si>
  <si>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</si>
  <si>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</si>
  <si>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</si>
  <si>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</si>
  <si>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</si>
  <si>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</si>
  <si>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</si>
  <si>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</si>
  <si>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</si>
  <si>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</si>
  <si>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</si>
  <si>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</si>
  <si>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</si>
  <si>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</si>
  <si>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</si>
  <si>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</si>
  <si>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</si>
  <si>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</si>
  <si>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</si>
  <si>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</si>
  <si>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</si>
  <si>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</si>
  <si>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</si>
  <si>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</si>
  <si>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</si>
  <si>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</si>
  <si>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</si>
  <si>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</si>
  <si>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</si>
  <si>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</si>
  <si>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</si>
  <si>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</si>
  <si>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</si>
  <si>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</si>
  <si>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</si>
  <si>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</si>
  <si>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</si>
  <si>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</si>
  <si>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</si>
  <si>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</si>
  <si>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</si>
  <si>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</si>
  <si>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</si>
  <si>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</si>
  <si>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</si>
  <si>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</si>
  <si>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</si>
  <si>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</si>
  <si>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</si>
  <si>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</si>
  <si>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</si>
  <si>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</si>
  <si>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</si>
  <si>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</si>
  <si>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</si>
  <si>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</si>
  <si>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</si>
  <si>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</si>
  <si>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</si>
  <si>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</si>
  <si>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</si>
  <si>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</si>
  <si>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</si>
  <si>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</si>
  <si>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</si>
  <si>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</si>
  <si>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</si>
  <si>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</si>
  <si>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</si>
  <si>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</si>
  <si>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</si>
  <si>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</si>
  <si>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</si>
  <si>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</si>
  <si>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</si>
  <si>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</si>
  <si>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</si>
  <si>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</si>
  <si>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</si>
  <si>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</si>
  <si>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</si>
  <si>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</si>
  <si>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</si>
  <si>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</si>
  <si>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</si>
  <si>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</si>
  <si>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</si>
  <si>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</si>
  <si>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</si>
  <si>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</si>
  <si>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</si>
  <si>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</si>
  <si>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</si>
  <si>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</si>
  <si>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</si>
  <si>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</si>
  <si>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</si>
  <si>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</si>
  <si>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</si>
  <si>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</si>
  <si>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</si>
  <si>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</si>
  <si>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</si>
  <si>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</si>
  <si>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</si>
  <si>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</si>
  <si>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</si>
  <si>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</si>
  <si>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</si>
  <si>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</si>
  <si>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</si>
  <si>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</si>
  <si>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</si>
  <si>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</si>
  <si>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</si>
  <si>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</si>
  <si>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</si>
  <si>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</si>
  <si>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</si>
  <si>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</si>
  <si>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</si>
  <si>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</si>
  <si>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</si>
  <si>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</si>
  <si>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</si>
  <si>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</si>
  <si>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</si>
  <si>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</si>
  <si>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</si>
  <si>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</si>
  <si>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</si>
  <si>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</si>
  <si>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</si>
  <si>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</si>
  <si>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</si>
  <si>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</si>
  <si>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</si>
  <si>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</si>
  <si>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</si>
  <si>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</si>
  <si>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</si>
  <si>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</si>
  <si>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</si>
  <si>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</si>
  <si>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</si>
  <si>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</si>
  <si>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</si>
  <si>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</si>
  <si>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</si>
  <si>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</si>
  <si>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</si>
  <si>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</si>
  <si>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</si>
  <si>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</si>
  <si>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</si>
  <si>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</si>
  <si>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</si>
  <si>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</si>
  <si>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</si>
  <si>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</si>
  <si>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</si>
  <si>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</si>
  <si>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</si>
  <si>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</si>
  <si>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</si>
  <si>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</si>
  <si>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</si>
  <si>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</si>
  <si>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</si>
  <si>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</si>
  <si>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</si>
  <si>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</si>
  <si>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</si>
  <si>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</si>
  <si>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</si>
  <si>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</si>
  <si>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</si>
  <si>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</si>
  <si>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</si>
  <si>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</si>
  <si>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</si>
  <si>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</si>
  <si>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</si>
  <si>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</si>
  <si>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</si>
  <si>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</si>
  <si>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</si>
  <si>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</si>
  <si>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</si>
  <si>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</si>
  <si>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</si>
  <si>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</si>
  <si>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</si>
  <si>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</si>
  <si>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</si>
  <si>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</si>
  <si>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</si>
  <si>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</si>
  <si>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</si>
  <si>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</si>
  <si>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</si>
  <si>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</si>
  <si>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</si>
  <si>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</si>
  <si>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</si>
  <si>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</si>
  <si>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</si>
  <si>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</si>
  <si>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</si>
  <si>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</si>
  <si>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</si>
  <si>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</si>
  <si>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</si>
  <si>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</si>
  <si>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</si>
  <si>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</si>
  <si>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</si>
  <si>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</si>
  <si>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</si>
  <si>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</si>
  <si>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</si>
  <si>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</si>
  <si>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</si>
  <si>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</si>
  <si>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</si>
  <si>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</si>
  <si>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</si>
  <si>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</si>
  <si>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</si>
  <si>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</si>
  <si>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</si>
  <si>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</si>
  <si>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</si>
  <si>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</si>
  <si>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</si>
  <si>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</si>
  <si>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</si>
  <si>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</si>
  <si>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</si>
  <si>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</si>
  <si>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</si>
  <si>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</si>
  <si>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</si>
  <si>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</si>
  <si>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</si>
  <si>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</si>
  <si>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</si>
  <si>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</si>
  <si>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</si>
  <si>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</si>
  <si>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</si>
  <si>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</si>
  <si>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</si>
  <si>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</si>
  <si>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</si>
  <si>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</si>
  <si>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</si>
  <si>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</si>
  <si>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</si>
  <si>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</si>
  <si>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</si>
  <si>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</si>
  <si>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</si>
  <si>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</si>
  <si>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</si>
  <si>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</si>
  <si>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</si>
  <si>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</si>
  <si>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</si>
  <si>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</si>
  <si>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</si>
  <si>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</si>
  <si>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</si>
  <si>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</si>
  <si>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</si>
  <si>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</si>
  <si>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</si>
  <si>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</si>
  <si>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</si>
  <si>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</si>
  <si>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</si>
  <si>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</si>
  <si>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</si>
  <si>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</si>
  <si>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</si>
  <si>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</si>
  <si>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</si>
  <si>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</si>
  <si>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</si>
  <si>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</si>
  <si>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</si>
  <si>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</si>
  <si>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</si>
  <si>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</si>
  <si>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</si>
  <si>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</si>
  <si>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</si>
  <si>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</si>
  <si>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</si>
  <si>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</si>
  <si>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</si>
  <si>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</si>
  <si>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</si>
  <si>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</si>
  <si>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</si>
  <si>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</si>
  <si>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</si>
  <si>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</si>
  <si>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</si>
  <si>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</si>
  <si>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</si>
  <si>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</si>
  <si>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</si>
  <si>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</si>
  <si>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</si>
  <si>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</si>
  <si>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</si>
  <si>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</si>
  <si>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</si>
  <si>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</si>
  <si>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</si>
  <si>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</si>
  <si>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</si>
  <si>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</si>
  <si>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</si>
  <si>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</si>
  <si>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</si>
  <si>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</si>
  <si>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</si>
  <si>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</si>
  <si>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</si>
  <si>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</si>
  <si>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</si>
  <si>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</si>
  <si>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</si>
  <si>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</si>
  <si>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</si>
  <si>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</si>
  <si>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</si>
  <si>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</si>
  <si>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</si>
  <si>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</si>
  <si>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</si>
  <si>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</si>
  <si>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</si>
  <si>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</si>
  <si>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</si>
  <si>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</si>
  <si>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</si>
  <si>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</si>
  <si>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</si>
  <si>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</si>
  <si>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</si>
  <si>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</si>
  <si>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</si>
  <si>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</si>
  <si>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</si>
  <si>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</si>
  <si>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</si>
  <si>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</si>
  <si>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</si>
  <si>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</si>
  <si>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</si>
  <si>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</si>
  <si>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</si>
  <si>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</si>
  <si>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</si>
  <si>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</si>
  <si>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</si>
  <si>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</si>
  <si>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</si>
  <si>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</si>
  <si>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</si>
  <si>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</si>
  <si>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</si>
  <si>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</si>
  <si>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</si>
  <si>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</si>
  <si>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</si>
  <si>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</si>
  <si>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</si>
  <si>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</si>
  <si>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</si>
  <si>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</si>
  <si>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</si>
  <si>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</si>
  <si>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</si>
  <si>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</si>
  <si>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</si>
  <si>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</si>
  <si>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</si>
  <si>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</si>
  <si>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</si>
  <si>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</si>
  <si>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</si>
  <si>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</si>
  <si>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</si>
  <si>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</si>
  <si>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</si>
  <si>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</si>
  <si>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</si>
  <si>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</si>
  <si>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</si>
  <si>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</si>
  <si>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</si>
  <si>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</si>
  <si>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</si>
  <si>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</si>
  <si>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</si>
  <si>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</si>
  <si>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</si>
  <si>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</si>
  <si>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</si>
  <si>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</si>
  <si>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</si>
  <si>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</si>
  <si>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</si>
  <si>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</si>
  <si>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</si>
  <si>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</si>
  <si>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</si>
  <si>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</si>
  <si>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</si>
  <si>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</si>
  <si>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</si>
  <si>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</si>
  <si>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</si>
  <si>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</si>
  <si>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</si>
  <si>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</si>
  <si>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</si>
  <si>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</si>
  <si>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</si>
  <si>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</si>
  <si>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</si>
  <si>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</si>
  <si>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</si>
  <si>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</si>
  <si>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</si>
  <si>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</si>
  <si>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</si>
  <si>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</si>
  <si>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</si>
  <si>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</si>
  <si>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</si>
  <si>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</si>
  <si>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</si>
  <si>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</si>
  <si>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</si>
  <si>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</si>
  <si>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</si>
  <si>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</si>
  <si>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</si>
  <si>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</si>
  <si>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</si>
  <si>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</si>
  <si>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</si>
  <si>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</si>
  <si>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</si>
  <si>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</si>
  <si>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</si>
  <si>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</si>
  <si>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</si>
  <si>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</si>
  <si>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</si>
  <si>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</si>
  <si>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</si>
  <si>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</si>
  <si>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</si>
  <si>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</si>
  <si>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</si>
  <si>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</si>
  <si>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</si>
  <si>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</si>
  <si>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</si>
  <si>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</si>
  <si>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</si>
  <si>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</si>
  <si>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</si>
  <si>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</si>
  <si>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</si>
  <si>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</si>
  <si>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</si>
  <si>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</si>
  <si>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</si>
  <si>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</si>
  <si>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</si>
  <si>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</si>
  <si>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</si>
  <si>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</si>
  <si>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</si>
  <si>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</si>
  <si>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</si>
  <si>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</si>
  <si>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</si>
  <si>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</si>
  <si>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</si>
  <si>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</si>
  <si>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</si>
  <si>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</si>
  <si>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</si>
  <si>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</si>
  <si>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</si>
  <si>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</si>
  <si>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</si>
  <si>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</si>
  <si>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</si>
  <si>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</si>
  <si>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</si>
  <si>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</si>
  <si>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</si>
  <si>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</si>
  <si>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</si>
  <si>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</si>
  <si>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</si>
  <si>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</si>
  <si>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</si>
  <si>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</si>
  <si>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</si>
  <si>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</si>
  <si>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</si>
  <si>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</si>
  <si>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</si>
  <si>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</si>
  <si>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</si>
  <si>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</si>
  <si>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</si>
  <si>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</si>
  <si>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</si>
  <si>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</si>
  <si>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</si>
  <si>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</si>
  <si>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</si>
  <si>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</si>
  <si>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</si>
  <si>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</si>
  <si>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</si>
  <si>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</si>
  <si>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</si>
  <si>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</si>
  <si>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</si>
  <si>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</si>
  <si>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</si>
  <si>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</si>
  <si>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</si>
  <si>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</si>
  <si>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</si>
  <si>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</si>
  <si>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</si>
  <si>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</si>
  <si>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</si>
  <si>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</si>
  <si>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</si>
  <si>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</si>
  <si>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</si>
  <si>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</si>
  <si>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</si>
  <si>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</si>
  <si>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</si>
  <si>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</si>
  <si>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</si>
  <si>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</si>
  <si>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</si>
  <si>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</si>
  <si>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</si>
  <si>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</si>
  <si>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</si>
  <si>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</si>
  <si>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</si>
  <si>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</si>
  <si>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</si>
  <si>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</si>
  <si>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</si>
  <si>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</si>
  <si>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</si>
  <si>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</si>
  <si>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</si>
  <si>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</si>
  <si>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</si>
  <si>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</si>
  <si>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</si>
  <si>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</si>
  <si>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</si>
  <si>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</si>
  <si>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</si>
  <si>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</si>
  <si>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</si>
  <si>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</si>
  <si>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</si>
  <si>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</si>
  <si>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</si>
  <si>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</si>
  <si>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</si>
  <si>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</si>
  <si>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</si>
  <si>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</si>
  <si>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</si>
  <si>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</si>
  <si>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</si>
  <si>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</si>
  <si>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</si>
  <si>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</si>
  <si>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</si>
  <si>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</si>
  <si>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</si>
  <si>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</si>
  <si>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</si>
  <si>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</si>
  <si>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</si>
  <si>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</si>
  <si>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</si>
  <si>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</si>
  <si>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</si>
  <si>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</si>
  <si>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</si>
  <si>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</si>
  <si>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</si>
  <si>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</si>
  <si>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</si>
  <si>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</si>
  <si>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</si>
  <si>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</si>
  <si>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</si>
  <si>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</si>
  <si>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</si>
  <si>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</si>
  <si>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</si>
  <si>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</si>
  <si>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</si>
  <si>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</si>
  <si>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</si>
  <si>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</si>
  <si>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</si>
  <si>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</si>
  <si>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</si>
  <si>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</si>
  <si>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</si>
  <si>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</si>
  <si>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</si>
  <si>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</si>
  <si>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</si>
  <si>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</si>
  <si>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</si>
  <si>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</si>
  <si>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</si>
  <si>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</si>
  <si>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</si>
  <si>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</si>
  <si>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</si>
  <si>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</si>
  <si>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</si>
  <si>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</si>
  <si>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</si>
  <si>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</si>
  <si>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</si>
  <si>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</si>
  <si>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</si>
  <si>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</si>
  <si>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</si>
  <si>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</si>
  <si>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</si>
  <si>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</si>
  <si>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</si>
  <si>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</si>
  <si>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</si>
  <si>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</si>
  <si>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</si>
  <si>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</si>
  <si>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</si>
  <si>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</si>
  <si>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</si>
  <si>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</si>
  <si>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</si>
  <si>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</si>
  <si>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</si>
  <si>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</si>
  <si>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</si>
  <si>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</si>
  <si>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</si>
  <si>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</si>
  <si>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</si>
  <si>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</si>
  <si>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</si>
  <si>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</si>
  <si>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</si>
  <si>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</si>
  <si>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</si>
  <si>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</si>
  <si>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</si>
  <si>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</si>
  <si>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</si>
  <si>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</si>
  <si>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</si>
  <si>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</si>
  <si>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</si>
  <si>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</si>
  <si>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</si>
  <si>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</si>
  <si>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</si>
  <si>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</si>
  <si>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</si>
  <si>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</si>
  <si>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</si>
  <si>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</si>
  <si>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</si>
  <si>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</si>
  <si>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</si>
  <si>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</si>
  <si>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</si>
  <si>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</si>
  <si>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</si>
  <si>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</si>
  <si>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</si>
  <si>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</si>
  <si>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</si>
  <si>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</si>
  <si>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</si>
  <si>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</si>
  <si>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</si>
  <si>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</si>
  <si>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</si>
  <si>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</si>
  <si>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</si>
  <si>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</si>
  <si>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</si>
  <si>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</si>
  <si>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</si>
  <si>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</si>
  <si>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</si>
  <si>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</si>
  <si>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</si>
  <si>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</si>
  <si>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</si>
  <si>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</si>
  <si>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</si>
  <si>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</si>
  <si>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</si>
  <si>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</si>
  <si>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</si>
  <si>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</si>
  <si>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</si>
  <si>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</si>
  <si>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</si>
  <si>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</si>
  <si>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</si>
  <si>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</si>
  <si>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</si>
  <si>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</si>
  <si>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</si>
  <si>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</si>
  <si>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</si>
  <si>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</si>
  <si>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</si>
  <si>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</si>
  <si>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</si>
  <si>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</si>
  <si>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</si>
  <si>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</si>
  <si>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</si>
  <si>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</si>
  <si>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</si>
  <si>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</si>
  <si>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</si>
  <si>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</si>
  <si>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</si>
  <si>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</si>
  <si>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</si>
  <si>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</si>
  <si>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</si>
  <si>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</si>
  <si>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</si>
  <si>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</si>
  <si>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</si>
  <si>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</si>
  <si>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</si>
  <si>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</si>
  <si>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</si>
  <si>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</si>
  <si>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</si>
  <si>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</si>
  <si>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</si>
  <si>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</si>
  <si>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</si>
  <si>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</si>
  <si>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</si>
  <si>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</si>
  <si>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</si>
  <si>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</si>
  <si>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</si>
  <si>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</si>
  <si>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</si>
  <si>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</si>
  <si>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</si>
  <si>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</si>
  <si>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</si>
  <si>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</si>
  <si>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</si>
  <si>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</si>
  <si>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</si>
  <si>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</si>
  <si>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</si>
  <si>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</si>
  <si>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</si>
  <si>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</si>
  <si>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</si>
  <si>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</si>
  <si>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</si>
  <si>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</si>
  <si>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</si>
  <si>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</si>
  <si>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</si>
  <si>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</si>
  <si>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</si>
  <si>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</si>
  <si>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</si>
  <si>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</si>
  <si>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</si>
  <si>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</si>
  <si>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</si>
  <si>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</si>
  <si>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</si>
  <si>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</si>
  <si>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</si>
  <si>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</si>
  <si>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</si>
  <si>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</si>
  <si>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</si>
  <si>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</si>
  <si>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</si>
  <si>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</si>
  <si>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</si>
  <si>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</si>
  <si>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</si>
  <si>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</si>
  <si>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</si>
  <si>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</si>
  <si>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</si>
  <si>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</si>
  <si>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</si>
  <si>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</si>
  <si>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</si>
  <si>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</si>
  <si>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</si>
  <si>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</si>
  <si>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</si>
  <si>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</si>
  <si>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</si>
  <si>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</si>
  <si>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</si>
  <si>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</si>
  <si>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</si>
  <si>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</si>
  <si>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</si>
  <si>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</si>
  <si>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</si>
  <si>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</si>
  <si>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</si>
  <si>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</si>
  <si>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</si>
  <si>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</si>
  <si>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</si>
  <si>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</si>
  <si>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</si>
  <si>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</si>
  <si>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</si>
  <si>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</si>
  <si>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</si>
  <si>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</si>
  <si>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</si>
  <si>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</si>
  <si>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</si>
  <si>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</si>
  <si>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</si>
  <si>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</si>
  <si>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</si>
  <si>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</si>
  <si>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</si>
  <si>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</si>
  <si>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</si>
  <si>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</si>
  <si>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</si>
  <si>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</si>
  <si>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</si>
  <si>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</si>
  <si>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</si>
  <si>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</si>
  <si>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</si>
  <si>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</si>
  <si>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</si>
  <si>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</si>
  <si>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</si>
  <si>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</si>
  <si>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</si>
  <si>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</si>
  <si>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</si>
  <si>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</si>
  <si>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</si>
  <si>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</si>
  <si>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</si>
  <si>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</si>
  <si>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</si>
  <si>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</si>
  <si>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</si>
  <si>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</si>
  <si>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</si>
  <si>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</si>
  <si>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</si>
  <si>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</si>
  <si>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</si>
  <si>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</si>
  <si>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</si>
  <si>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</si>
  <si>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</si>
  <si>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</si>
  <si>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</si>
  <si>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</si>
  <si>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</si>
  <si>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</si>
  <si>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</si>
  <si>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</si>
  <si>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</si>
  <si>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</si>
  <si>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</si>
  <si>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</si>
  <si>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</si>
  <si>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</si>
  <si>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</si>
  <si>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</si>
  <si>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</si>
  <si>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</si>
  <si>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</si>
  <si>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</si>
  <si>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</si>
  <si>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</si>
  <si>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</si>
  <si>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</si>
  <si>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</si>
  <si>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</si>
  <si>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</si>
  <si>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</si>
  <si>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</si>
  <si>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</si>
  <si>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</si>
  <si>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</si>
  <si>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</si>
  <si>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</si>
  <si>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</si>
  <si>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</si>
  <si>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</si>
  <si>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</si>
  <si>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</si>
  <si>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</si>
  <si>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</si>
  <si>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</si>
  <si>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</si>
  <si>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</si>
  <si>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</si>
  <si>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</si>
  <si>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</si>
  <si>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</si>
  <si>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</si>
  <si>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</si>
  <si>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</si>
  <si>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</si>
  <si>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</si>
  <si>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</si>
  <si>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</si>
  <si>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</si>
  <si>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</si>
  <si>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</si>
  <si>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</si>
  <si>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</si>
  <si>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</si>
  <si>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</si>
  <si>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</si>
  <si>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</si>
  <si>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</si>
  <si>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</si>
  <si>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</si>
  <si>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</si>
  <si>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</si>
  <si>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</si>
  <si>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</si>
  <si>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</si>
  <si>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</si>
  <si>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</si>
  <si>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</si>
  <si>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</si>
  <si>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</si>
  <si>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</si>
  <si>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</si>
  <si>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</si>
  <si>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</si>
  <si>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</si>
  <si>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</si>
  <si>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</si>
  <si>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</si>
  <si>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</si>
  <si>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</si>
  <si>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</si>
  <si>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</si>
  <si>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</si>
  <si>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</si>
  <si>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</si>
  <si>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</si>
  <si>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</si>
  <si>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</si>
  <si>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</si>
  <si>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</si>
  <si>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</si>
  <si>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</si>
  <si>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</si>
  <si>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</si>
  <si>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</si>
  <si>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</si>
  <si>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</si>
  <si>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</si>
  <si>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</si>
  <si>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</si>
  <si>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</si>
  <si>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</si>
  <si>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</si>
  <si>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</si>
  <si>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</si>
  <si>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</si>
  <si>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</si>
  <si>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</si>
  <si>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</si>
  <si>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</si>
  <si>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</si>
  <si>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</si>
  <si>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</si>
  <si>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</si>
  <si>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</si>
  <si>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</si>
  <si>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</si>
  <si>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</si>
  <si>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</si>
  <si>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</si>
  <si>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</si>
  <si>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</si>
  <si>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</si>
  <si>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</si>
  <si>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</si>
  <si>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</si>
  <si>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</si>
  <si>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</si>
  <si>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</si>
  <si>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</si>
  <si>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</si>
  <si>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</si>
  <si>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</si>
  <si>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</si>
  <si>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</si>
  <si>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</si>
  <si>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</si>
  <si>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</si>
  <si>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</si>
  <si>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</si>
  <si>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</si>
  <si>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</si>
  <si>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</si>
  <si>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</si>
  <si>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</si>
  <si>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</si>
  <si>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</si>
  <si>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</si>
  <si>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</si>
  <si>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</si>
  <si>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</si>
  <si>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</si>
  <si>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</si>
  <si>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</si>
  <si>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</si>
  <si>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</si>
  <si>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</si>
  <si>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</si>
  <si>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</si>
  <si>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</si>
  <si>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</si>
  <si>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</si>
  <si>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</si>
  <si>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</si>
  <si>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</si>
  <si>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</si>
  <si>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</si>
  <si>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</si>
  <si>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</si>
  <si>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</si>
  <si>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</si>
  <si>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</si>
  <si>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</si>
  <si>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</si>
  <si>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</si>
  <si>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</si>
  <si>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</si>
  <si>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</si>
  <si>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</si>
  <si>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</si>
  <si>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</si>
  <si>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</si>
  <si>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</si>
  <si>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</si>
  <si>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</si>
  <si>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</si>
  <si>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</si>
  <si>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</si>
  <si>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</si>
  <si>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</si>
  <si>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</si>
  <si>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</si>
  <si>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</si>
  <si>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</si>
  <si>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</si>
  <si>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</si>
  <si>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</si>
  <si>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</si>
  <si>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</si>
  <si>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</si>
  <si>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</si>
  <si>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</si>
  <si>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</si>
  <si>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</si>
  <si>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</si>
  <si>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</si>
  <si>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</si>
  <si>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</si>
  <si>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</si>
  <si>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</si>
  <si>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</si>
  <si>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</si>
  <si>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</si>
  <si>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</si>
  <si>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</si>
  <si>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</si>
  <si>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</si>
  <si>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</si>
  <si>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</si>
  <si>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</si>
  <si>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</si>
  <si>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</si>
  <si>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</si>
  <si>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</si>
  <si>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</si>
  <si>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</si>
  <si>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</si>
  <si>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</si>
  <si>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</si>
  <si>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</si>
  <si>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</si>
  <si>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</si>
  <si>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</si>
  <si>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</si>
  <si>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</si>
  <si>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</si>
  <si>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</si>
  <si>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</si>
  <si>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</si>
  <si>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</si>
  <si>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</si>
  <si>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</si>
  <si>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</si>
  <si>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</si>
  <si>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</si>
  <si>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</si>
  <si>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</si>
  <si>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</si>
  <si>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</si>
  <si>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</si>
  <si>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</si>
  <si>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</si>
  <si>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</si>
  <si>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</si>
  <si>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</si>
  <si>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</si>
  <si>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</si>
  <si>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</si>
  <si>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</si>
  <si>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</si>
  <si>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</si>
  <si>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</si>
  <si>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</si>
  <si>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</si>
  <si>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</si>
  <si>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</si>
  <si>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</si>
  <si>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</si>
  <si>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</si>
  <si>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</si>
  <si>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</si>
  <si>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</si>
  <si>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</si>
  <si>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</si>
  <si>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</si>
  <si>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</si>
  <si>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</si>
  <si>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</si>
  <si>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</si>
  <si>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</si>
  <si>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</si>
  <si>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</si>
  <si>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</si>
  <si>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</si>
  <si>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</si>
  <si>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</si>
  <si>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</si>
  <si>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</si>
  <si>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</si>
  <si>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</si>
  <si>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</si>
  <si>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</si>
  <si>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</si>
  <si>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</si>
  <si>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</si>
  <si>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</si>
  <si>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</si>
  <si>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</si>
  <si>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</si>
  <si>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</si>
  <si>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</si>
  <si>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</si>
  <si>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</si>
  <si>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</si>
  <si>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</si>
  <si>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</si>
  <si>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</si>
  <si>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</si>
  <si>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</si>
  <si>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</si>
  <si>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</si>
  <si>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</si>
  <si>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</si>
  <si>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</si>
  <si>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</si>
  <si>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</si>
  <si>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</si>
  <si>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</si>
  <si>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</si>
  <si>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</si>
  <si>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</si>
  <si>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</si>
  <si>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</si>
  <si>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</si>
  <si>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</si>
  <si>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</si>
  <si>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</si>
  <si>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</si>
  <si>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</si>
  <si>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</si>
  <si>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</si>
  <si>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</si>
  <si>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</si>
  <si>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</si>
  <si>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</si>
  <si>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</si>
  <si>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</si>
  <si>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</si>
  <si>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</si>
  <si>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</si>
  <si>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</si>
  <si>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</si>
  <si>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</si>
  <si>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</si>
  <si>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</si>
  <si>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</si>
  <si>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</si>
  <si>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</si>
  <si>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</si>
  <si>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</si>
  <si>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</si>
  <si>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</si>
  <si>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</si>
  <si>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</si>
  <si>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</si>
  <si>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</si>
  <si>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</si>
  <si>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</si>
  <si>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</si>
  <si>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</si>
  <si>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</si>
  <si>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</si>
  <si>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</si>
  <si>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</si>
  <si>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</si>
  <si>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</si>
  <si>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</si>
  <si>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</si>
  <si>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</si>
  <si>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</si>
  <si>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</si>
  <si>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</si>
  <si>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</si>
  <si>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</si>
  <si>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</si>
  <si>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</si>
  <si>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</si>
  <si>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</si>
  <si>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</si>
  <si>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</si>
  <si>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</si>
  <si>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</si>
  <si>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</si>
  <si>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</si>
  <si>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</si>
  <si>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</si>
  <si>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</si>
  <si>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</si>
  <si>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</si>
  <si>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</si>
  <si>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</si>
  <si>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</si>
  <si>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</si>
  <si>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</si>
  <si>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</si>
  <si>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</si>
  <si>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</si>
  <si>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</si>
  <si>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</si>
  <si>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</si>
  <si>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</si>
  <si>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</si>
  <si>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</si>
  <si>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</si>
  <si>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</si>
  <si>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</si>
  <si>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</si>
  <si>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</si>
  <si>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</si>
  <si>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</si>
  <si>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</si>
  <si>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</si>
  <si>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</si>
  <si>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</si>
  <si>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</si>
  <si>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</si>
  <si>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</si>
  <si>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</si>
  <si>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</si>
  <si>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</si>
  <si>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</si>
  <si>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</si>
  <si>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</si>
  <si>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</si>
  <si>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</si>
  <si>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</si>
  <si>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</si>
  <si>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</si>
  <si>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</si>
  <si>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</si>
  <si>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</si>
  <si>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</si>
  <si>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</si>
  <si>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</si>
  <si>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</si>
  <si>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</si>
  <si>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</si>
  <si>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</si>
  <si>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</si>
  <si>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</si>
  <si>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</si>
  <si>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</si>
  <si>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</si>
  <si>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</si>
  <si>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</si>
  <si>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</si>
  <si>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</si>
  <si>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</si>
  <si>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</si>
  <si>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</si>
  <si>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</si>
  <si>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</si>
  <si>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</si>
  <si>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</si>
  <si>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</si>
  <si>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</si>
  <si>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</si>
  <si>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</si>
  <si>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</si>
  <si>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</si>
  <si>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</si>
  <si>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</si>
  <si>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</si>
  <si>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</si>
  <si>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</si>
  <si>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</si>
  <si>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</si>
  <si>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</si>
  <si>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</si>
  <si>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</si>
  <si>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</si>
  <si>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</si>
  <si>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</si>
  <si>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</si>
  <si>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</si>
  <si>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</si>
  <si>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</si>
  <si>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</si>
  <si>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</si>
  <si>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</si>
  <si>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</si>
  <si>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</si>
  <si>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</si>
  <si>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</si>
  <si>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</si>
  <si>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</si>
  <si>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</si>
  <si>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</si>
  <si>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</si>
  <si>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</si>
  <si>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</si>
  <si>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</si>
  <si>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</si>
  <si>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</si>
  <si>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</si>
  <si>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</si>
  <si>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</si>
  <si>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</si>
  <si>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</si>
  <si>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</si>
  <si>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</si>
  <si>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</si>
  <si>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</si>
  <si>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</si>
  <si>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</si>
  <si>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</si>
  <si>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</si>
  <si>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</si>
  <si>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</si>
  <si>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</si>
  <si>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</si>
  <si>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</si>
  <si>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</si>
  <si>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</si>
  <si>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</si>
  <si>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</si>
  <si>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</si>
  <si>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</si>
  <si>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</si>
  <si>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</si>
  <si>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</si>
  <si>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</si>
  <si>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</si>
  <si>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</si>
  <si>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</si>
  <si>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</si>
  <si>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</si>
  <si>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</si>
  <si>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</si>
  <si>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</si>
  <si>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</si>
  <si>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</si>
  <si>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</si>
  <si>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</si>
  <si>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</si>
  <si>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</si>
  <si>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</si>
  <si>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</si>
  <si>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</si>
  <si>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</si>
  <si>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</si>
  <si>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</si>
  <si>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</si>
  <si>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</si>
  <si>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</si>
  <si>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</si>
  <si>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</si>
  <si>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</si>
  <si>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</si>
  <si>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</si>
  <si>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</si>
  <si>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</si>
  <si>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</si>
  <si>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</si>
  <si>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</si>
  <si>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</si>
  <si>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</si>
  <si>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</si>
  <si>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</si>
  <si>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</si>
  <si>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</si>
  <si>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</si>
  <si>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</si>
  <si>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</si>
  <si>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</si>
  <si>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</si>
  <si>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</si>
  <si>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</si>
  <si>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</si>
  <si>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</si>
  <si>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</si>
  <si>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</si>
  <si>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</si>
  <si>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</si>
  <si>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</si>
  <si>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</si>
  <si>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</si>
  <si>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</si>
  <si>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</si>
  <si>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</si>
  <si>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</si>
  <si>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</si>
  <si>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</si>
  <si>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</si>
  <si>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</si>
  <si>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</si>
  <si>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</si>
  <si>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</si>
  <si>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</si>
  <si>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</si>
  <si>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</si>
  <si>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</si>
  <si>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</si>
  <si>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</si>
  <si>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</si>
  <si>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</si>
  <si>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</si>
  <si>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</si>
  <si>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</si>
  <si>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</si>
  <si>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</si>
  <si>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</si>
  <si>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</si>
  <si>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</si>
  <si>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</si>
  <si>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</si>
  <si>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</si>
  <si>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</si>
  <si>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</si>
  <si>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</si>
  <si>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</si>
  <si>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</si>
  <si>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</si>
  <si>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</si>
  <si>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</si>
  <si>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</si>
  <si>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</si>
  <si>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</si>
  <si>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</si>
  <si>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</si>
  <si>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</si>
  <si>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</si>
  <si>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</si>
  <si>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</si>
  <si>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</si>
  <si>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</si>
  <si>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</si>
  <si>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</si>
  <si>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</si>
  <si>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</si>
  <si>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</si>
  <si>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</si>
  <si>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</si>
  <si>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</si>
  <si>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</si>
  <si>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</si>
  <si>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</si>
  <si>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</si>
  <si>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</si>
  <si>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</si>
  <si>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</si>
  <si>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</si>
  <si>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</si>
  <si>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</si>
  <si>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</si>
  <si>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</si>
  <si>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</si>
  <si>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</si>
  <si>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</si>
  <si>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</si>
  <si>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</si>
  <si>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</si>
  <si>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</si>
  <si>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</si>
  <si>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</si>
  <si>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</si>
  <si>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</si>
  <si>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</si>
  <si>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</si>
  <si>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</si>
  <si>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</si>
  <si>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</si>
  <si>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</si>
  <si>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</si>
  <si>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</si>
  <si>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</si>
  <si>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</si>
  <si>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</si>
  <si>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</si>
  <si>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</si>
  <si>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</si>
  <si>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</si>
  <si>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</si>
  <si>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</si>
  <si>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</si>
  <si>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</si>
  <si>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</si>
  <si>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</si>
  <si>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</si>
  <si>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</si>
  <si>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</si>
  <si>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</si>
  <si>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</si>
  <si>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</si>
  <si>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</si>
  <si>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</si>
  <si>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</si>
  <si>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</si>
  <si>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</si>
  <si>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</si>
  <si>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</si>
  <si>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</si>
  <si>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</si>
  <si>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</si>
  <si>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</si>
  <si>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</si>
  <si>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</si>
  <si>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</si>
  <si>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</si>
  <si>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</si>
  <si>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</si>
  <si>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</si>
  <si>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</si>
  <si>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</si>
  <si>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</si>
  <si>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</si>
  <si>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</si>
  <si>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</si>
  <si>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</si>
  <si>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</si>
  <si>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</si>
  <si>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</si>
  <si>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</si>
  <si>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</si>
  <si>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</si>
  <si>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</si>
  <si>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</si>
  <si>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</si>
  <si>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</si>
  <si>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</si>
  <si>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</si>
  <si>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</si>
  <si>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</si>
  <si>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</si>
  <si>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</si>
  <si>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</si>
  <si>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</si>
  <si>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</si>
  <si>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</si>
  <si>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</si>
  <si>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</si>
  <si>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</si>
  <si>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</si>
  <si>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</si>
  <si>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</si>
  <si>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</si>
  <si>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</si>
  <si>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</si>
  <si>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</si>
  <si>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</si>
  <si>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</si>
  <si>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</si>
  <si>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</si>
  <si>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</si>
  <si>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</si>
  <si>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</si>
  <si>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</si>
  <si>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</si>
  <si>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</si>
  <si>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</si>
  <si>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</si>
  <si>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</si>
  <si>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</si>
  <si>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</si>
  <si>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</si>
  <si>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</si>
  <si>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</si>
  <si>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</si>
  <si>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</si>
  <si>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</si>
  <si>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</si>
  <si>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</si>
  <si>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</si>
  <si>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</si>
  <si>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</si>
  <si>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</si>
  <si>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</si>
  <si>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</si>
  <si>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</si>
  <si>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</si>
  <si>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</si>
  <si>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</si>
  <si>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</si>
  <si>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</si>
  <si>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</si>
  <si>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</si>
  <si>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</si>
  <si>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</si>
  <si>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</si>
  <si>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</si>
  <si>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</si>
  <si>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</si>
  <si>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</si>
  <si>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</si>
  <si>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</si>
  <si>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</si>
  <si>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</si>
  <si>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</si>
  <si>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</si>
  <si>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</si>
  <si>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</si>
  <si>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</si>
  <si>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</si>
  <si>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</si>
  <si>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</si>
  <si>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</si>
  <si>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</si>
  <si>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</si>
  <si>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</si>
  <si>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</si>
  <si>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</si>
  <si>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</si>
  <si>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</si>
  <si>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</si>
  <si>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</si>
  <si>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</si>
  <si>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</si>
  <si>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</si>
  <si>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</si>
  <si>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</si>
  <si>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</si>
  <si>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</si>
  <si>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</si>
  <si>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</si>
  <si>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</si>
  <si>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</si>
  <si>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</si>
  <si>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</si>
  <si>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</si>
  <si>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</si>
  <si>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</si>
  <si>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</si>
  <si>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</si>
  <si>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</si>
  <si>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</si>
  <si>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</si>
  <si>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</si>
  <si>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</si>
  <si>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</si>
  <si>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</si>
  <si>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</si>
  <si>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</si>
  <si>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</si>
  <si>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</si>
  <si>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</si>
  <si>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</si>
  <si>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</si>
  <si>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</si>
  <si>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</si>
  <si>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</si>
  <si>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</si>
  <si>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</si>
  <si>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</si>
  <si>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</si>
  <si>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</si>
  <si>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</si>
  <si>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</si>
  <si>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</si>
  <si>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</si>
  <si>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</si>
  <si>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</si>
  <si>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</si>
  <si>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</si>
  <si>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</si>
  <si>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</si>
  <si>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</si>
  <si>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</si>
  <si>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</si>
  <si>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</si>
  <si>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</si>
  <si>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</si>
  <si>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</si>
  <si>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</si>
  <si>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</si>
  <si>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</si>
  <si>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</si>
  <si>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</si>
  <si>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</si>
  <si>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</si>
  <si>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</si>
  <si>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</si>
  <si>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</si>
  <si>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</si>
  <si>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</si>
  <si>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</si>
  <si>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</si>
  <si>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</si>
  <si>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</si>
  <si>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</si>
  <si>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</si>
  <si>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</si>
  <si>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</si>
  <si>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</si>
  <si>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</si>
  <si>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</si>
  <si>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</si>
  <si>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</si>
  <si>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</si>
  <si>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</si>
  <si>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</si>
  <si>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</si>
  <si>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</si>
  <si>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</si>
  <si>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</si>
  <si>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</si>
  <si>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</si>
  <si>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</si>
  <si>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</si>
  <si>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</si>
  <si>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</si>
  <si>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</si>
  <si>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</si>
  <si>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</si>
  <si>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</si>
  <si>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</si>
  <si>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</si>
  <si>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</si>
  <si>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</si>
  <si>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</si>
  <si>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</si>
  <si>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</si>
  <si>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</si>
  <si>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</si>
  <si>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</si>
  <si>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</si>
  <si>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</si>
  <si>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</si>
  <si>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</si>
  <si>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</si>
  <si>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</si>
  <si>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</si>
  <si>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</si>
  <si>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</si>
  <si>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</si>
  <si>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</si>
  <si>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</si>
  <si>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</si>
  <si>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</si>
  <si>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</si>
  <si>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</si>
  <si>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</si>
  <si>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</si>
  <si>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</si>
  <si>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</si>
  <si>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</si>
  <si>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</si>
  <si>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</si>
  <si>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</si>
  <si>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</si>
  <si>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</si>
  <si>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</si>
  <si>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</si>
  <si>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</si>
  <si>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</si>
  <si>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</si>
  <si>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</si>
  <si>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</si>
  <si>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</si>
  <si>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</si>
  <si>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</si>
  <si>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</si>
  <si>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</si>
  <si>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</si>
  <si>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</si>
  <si>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</si>
  <si>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</si>
  <si>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</si>
  <si>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</si>
  <si>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</si>
  <si>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</si>
  <si>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</si>
  <si>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</si>
  <si>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</si>
  <si>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</si>
  <si>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</si>
  <si>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</si>
  <si>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</si>
  <si>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</si>
  <si>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</si>
  <si>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</si>
  <si>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</si>
  <si>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</si>
  <si>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</si>
  <si>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</si>
  <si>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</si>
  <si>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</si>
  <si>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</si>
  <si>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</si>
  <si>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</si>
  <si>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</si>
  <si>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</si>
  <si>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</si>
  <si>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</si>
  <si>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</si>
  <si>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</si>
  <si>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</si>
  <si>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</si>
  <si>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</si>
  <si>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</si>
  <si>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</si>
  <si>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</si>
  <si>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</si>
  <si>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</si>
  <si>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</si>
  <si>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</si>
  <si>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</si>
  <si>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</si>
  <si>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</si>
  <si>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</si>
  <si>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</si>
  <si>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</si>
  <si>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</si>
  <si>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</si>
  <si>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</si>
  <si>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</si>
  <si>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</si>
  <si>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</si>
  <si>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</si>
  <si>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</si>
  <si>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</si>
  <si>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</si>
  <si>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</si>
  <si>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</si>
  <si>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</si>
  <si>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</si>
  <si>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</si>
  <si>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</si>
  <si>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</si>
  <si>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</si>
  <si>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</si>
  <si>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</si>
  <si>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</si>
  <si>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</si>
  <si>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</si>
  <si>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</si>
  <si>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</si>
  <si>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</si>
  <si>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</si>
  <si>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</si>
  <si>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</si>
  <si>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</si>
  <si>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</si>
  <si>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</si>
  <si>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</si>
  <si>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</si>
  <si>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</si>
  <si>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</si>
  <si>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</si>
  <si>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</si>
  <si>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</si>
  <si>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</si>
  <si>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</si>
  <si>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</si>
  <si>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</si>
  <si>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</si>
  <si>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</si>
  <si>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</si>
  <si>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</si>
  <si>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</si>
  <si>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</si>
  <si>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</si>
  <si>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</si>
  <si>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</si>
  <si>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</si>
  <si>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</si>
  <si>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</si>
  <si>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</si>
  <si>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</si>
  <si>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</si>
  <si>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</si>
  <si>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</si>
  <si>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</si>
  <si>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</si>
  <si>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</si>
  <si>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</si>
  <si>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</si>
  <si>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</si>
  <si>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</si>
  <si>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</si>
  <si>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</si>
  <si>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</si>
  <si>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</si>
  <si>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</si>
  <si>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</si>
  <si>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</si>
  <si>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</si>
  <si>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</si>
  <si>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</si>
  <si>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</si>
  <si>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</si>
  <si>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</si>
  <si>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</si>
  <si>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</si>
  <si>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</si>
  <si>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</si>
  <si>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</si>
  <si>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</si>
  <si>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</si>
  <si>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</si>
  <si>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</si>
  <si>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</si>
  <si>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</si>
  <si>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</si>
  <si>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</si>
  <si>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</si>
  <si>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</si>
  <si>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</si>
  <si>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</si>
  <si>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</si>
  <si>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</si>
  <si>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</si>
  <si>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</si>
  <si>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</si>
  <si>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</si>
  <si>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</si>
  <si>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</si>
  <si>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</si>
  <si>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</si>
  <si>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</si>
  <si>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</si>
  <si>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</si>
  <si>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</si>
  <si>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</si>
  <si>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</si>
  <si>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</si>
  <si>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</si>
  <si>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</si>
  <si>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</si>
  <si>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</si>
  <si>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</si>
  <si>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</si>
  <si>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</si>
  <si>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</si>
  <si>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</si>
  <si>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</si>
  <si>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</si>
  <si>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</si>
  <si>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</si>
  <si>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</si>
  <si>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</si>
  <si>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</si>
  <si>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</si>
  <si>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</si>
  <si>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</si>
  <si>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</si>
  <si>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</si>
  <si>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</si>
  <si>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</si>
  <si>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</si>
  <si>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</si>
  <si>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</si>
  <si>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</si>
  <si>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</si>
  <si>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</si>
  <si>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</si>
  <si>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</si>
  <si>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</si>
  <si>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</si>
  <si>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</si>
  <si>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</si>
  <si>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</si>
  <si>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</si>
  <si>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</si>
  <si>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</si>
  <si>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</si>
  <si>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</si>
  <si>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</si>
  <si>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</si>
  <si>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</si>
  <si>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</si>
  <si>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</si>
  <si>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</si>
  <si>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</si>
  <si>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</si>
  <si>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</si>
  <si>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</si>
  <si>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</si>
  <si>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</si>
  <si>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</si>
  <si>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</si>
  <si>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</si>
  <si>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</si>
  <si>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</si>
  <si>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</si>
  <si>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</si>
  <si>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</si>
  <si>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</si>
  <si>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</si>
  <si>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</si>
  <si>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</si>
  <si>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</si>
  <si>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</si>
  <si>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</si>
  <si>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</si>
  <si>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</si>
  <si>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</si>
  <si>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</si>
  <si>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</si>
  <si>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</si>
  <si>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</si>
  <si>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</si>
  <si>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</si>
  <si>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</si>
  <si>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</si>
  <si>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</si>
  <si>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</si>
  <si>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</si>
  <si>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</si>
  <si>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</si>
  <si>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</si>
  <si>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</si>
  <si>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</si>
  <si>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</si>
  <si>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</si>
  <si>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</si>
  <si>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</si>
  <si>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</si>
  <si>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</si>
  <si>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</si>
  <si>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</si>
  <si>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</si>
  <si>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</si>
  <si>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</si>
  <si>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</si>
  <si>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</si>
  <si>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</si>
  <si>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</si>
  <si>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</si>
  <si>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</si>
  <si>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</si>
  <si>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</si>
  <si>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</si>
  <si>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</si>
  <si>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</si>
  <si>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</si>
  <si>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</si>
  <si>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</si>
  <si>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</si>
  <si>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</si>
  <si>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</si>
  <si>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</si>
  <si>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</si>
  <si>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</si>
  <si>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</si>
  <si>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</si>
  <si>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</si>
  <si>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</si>
  <si>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</si>
  <si>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</si>
  <si>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</si>
  <si>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</si>
  <si>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</si>
  <si>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</si>
  <si>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</si>
  <si>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</si>
  <si>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</si>
  <si>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</si>
  <si>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</si>
  <si>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</si>
  <si>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</si>
  <si>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</si>
  <si>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</si>
  <si>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</si>
  <si>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</si>
  <si>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</si>
  <si>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</si>
  <si>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</si>
  <si>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</si>
  <si>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</si>
  <si>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</si>
  <si>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</si>
  <si>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</si>
  <si>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</si>
  <si>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</si>
  <si>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</si>
  <si>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</si>
  <si>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</si>
  <si>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</si>
  <si>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</si>
  <si>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</si>
  <si>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</si>
  <si>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</si>
  <si>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</si>
  <si>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</si>
  <si>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</si>
  <si>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</si>
  <si>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</si>
  <si>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</si>
  <si>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</si>
  <si>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</si>
  <si>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</si>
  <si>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</si>
  <si>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</si>
  <si>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</si>
  <si>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</si>
  <si>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</si>
  <si>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</si>
  <si>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</si>
  <si>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</si>
  <si>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</si>
  <si>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</si>
  <si>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</si>
  <si>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</si>
  <si>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</si>
  <si>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</si>
  <si>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</si>
  <si>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</si>
  <si>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</si>
  <si>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</si>
  <si>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</si>
  <si>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</si>
  <si>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</si>
  <si>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</si>
  <si>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</si>
  <si>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</si>
  <si>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</si>
  <si>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</si>
  <si>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</si>
  <si>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</si>
  <si>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</si>
  <si>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</si>
  <si>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</si>
  <si>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</si>
  <si>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</si>
  <si>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</si>
  <si>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</si>
  <si>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</si>
  <si>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</si>
  <si>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</si>
  <si>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</si>
  <si>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</si>
  <si>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</si>
  <si>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</si>
  <si>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</si>
  <si>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</si>
  <si>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</si>
  <si>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</si>
  <si>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</si>
  <si>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</si>
  <si>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</si>
  <si>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</si>
  <si>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</si>
  <si>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</si>
  <si>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</si>
  <si>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</si>
  <si>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</si>
  <si>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</si>
  <si>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</si>
  <si>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</si>
  <si>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</si>
  <si>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</si>
  <si>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</si>
  <si>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</si>
  <si>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</si>
  <si>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</si>
  <si>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</si>
  <si>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</si>
  <si>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</si>
  <si>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</si>
  <si>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</si>
  <si>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</si>
  <si>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</si>
  <si>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</si>
  <si>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</si>
  <si>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</si>
  <si>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</si>
  <si>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</si>
  <si>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</si>
  <si>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</si>
  <si>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</si>
  <si>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</si>
  <si>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</si>
  <si>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</si>
  <si>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</si>
  <si>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</si>
  <si>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</si>
  <si>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</si>
  <si>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</si>
  <si>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</si>
  <si>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</si>
  <si>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</si>
  <si>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</si>
  <si>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</si>
  <si>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</si>
  <si>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</si>
  <si>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</si>
  <si>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</si>
  <si>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</si>
  <si>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</si>
  <si>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</si>
  <si>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</si>
  <si>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</si>
  <si>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</si>
  <si>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</si>
  <si>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</si>
  <si>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</si>
  <si>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</si>
  <si>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</si>
  <si>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</si>
  <si>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</si>
  <si>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</si>
  <si>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</si>
  <si>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</si>
  <si>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</si>
  <si>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</si>
  <si>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</si>
  <si>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</si>
  <si>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</si>
  <si>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</si>
  <si>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</si>
  <si>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</si>
  <si>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</si>
  <si>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</si>
  <si>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</si>
  <si>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</si>
  <si>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</si>
  <si>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</si>
  <si>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</si>
  <si>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</si>
  <si>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</si>
  <si>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</si>
  <si>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</si>
  <si>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</si>
  <si>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</si>
  <si>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</si>
  <si>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</si>
  <si>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</si>
  <si>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</si>
  <si>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</si>
  <si>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</si>
  <si>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</si>
  <si>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</si>
  <si>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</si>
  <si>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</si>
  <si>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</si>
  <si>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</si>
  <si>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</si>
  <si>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</si>
  <si>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</si>
  <si>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</si>
  <si>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</si>
  <si>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</si>
  <si>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</si>
  <si>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</si>
  <si>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</si>
  <si>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</si>
  <si>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</si>
  <si>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</si>
  <si>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</si>
  <si>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</si>
  <si>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</si>
  <si>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</si>
  <si>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</si>
  <si>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</si>
  <si>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</si>
  <si>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</si>
  <si>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</si>
  <si>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</si>
  <si>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</si>
  <si>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</si>
  <si>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</si>
  <si>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</si>
  <si>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</si>
  <si>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</si>
  <si>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</si>
  <si>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</si>
  <si>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</si>
  <si>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</si>
  <si>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</si>
  <si>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</si>
  <si>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</si>
  <si>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</si>
  <si>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</si>
  <si>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</si>
  <si>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</si>
  <si>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</si>
  <si>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</si>
  <si>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</si>
  <si>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</si>
  <si>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</si>
  <si>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</si>
  <si>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</si>
  <si>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</si>
  <si>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</si>
  <si>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</si>
  <si>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</si>
  <si>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</si>
  <si>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</si>
  <si>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</si>
  <si>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</si>
  <si>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</si>
  <si>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</si>
  <si>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</si>
  <si>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</si>
  <si>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</si>
  <si>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</si>
  <si>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</si>
  <si>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</si>
  <si>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</si>
  <si>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</si>
  <si>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</si>
  <si>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</si>
  <si>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</si>
  <si>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</si>
  <si>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</si>
  <si>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</si>
  <si>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</si>
  <si>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</si>
  <si>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</si>
  <si>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</si>
  <si>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</si>
  <si>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</si>
  <si>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</si>
  <si>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</si>
  <si>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</si>
  <si>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</si>
  <si>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</si>
  <si>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</si>
  <si>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</si>
  <si>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</si>
  <si>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</si>
  <si>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</si>
  <si>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</si>
  <si>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</si>
  <si>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</si>
  <si>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</si>
  <si>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</si>
  <si>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</si>
  <si>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</si>
  <si>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</si>
  <si>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</si>
  <si>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</si>
  <si>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</si>
  <si>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</si>
  <si>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</si>
  <si>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</si>
  <si>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</si>
  <si>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</si>
  <si>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</si>
  <si>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</si>
  <si>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</si>
  <si>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</si>
  <si>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</si>
  <si>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</si>
  <si>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</si>
  <si>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</si>
  <si>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</si>
  <si>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</si>
  <si>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</si>
  <si>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</si>
  <si>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</si>
  <si>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</si>
  <si>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</si>
  <si>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</si>
  <si>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</si>
  <si>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</si>
  <si>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</si>
  <si>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</si>
  <si>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</si>
  <si>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</si>
  <si>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</si>
  <si>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</si>
  <si>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</si>
  <si>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</si>
  <si>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</si>
  <si>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</si>
  <si>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</si>
  <si>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</si>
  <si>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</si>
  <si>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</si>
  <si>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</si>
  <si>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</si>
  <si>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</si>
  <si>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</si>
  <si>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</si>
  <si>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</si>
  <si>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</si>
  <si>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</si>
  <si>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</si>
  <si>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</si>
  <si>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</si>
  <si>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</si>
  <si>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</si>
  <si>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</si>
  <si>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</si>
  <si>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</si>
  <si>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</si>
  <si>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</si>
  <si>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</si>
  <si>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</si>
  <si>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</si>
  <si>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</si>
  <si>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</si>
  <si>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</si>
  <si>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</si>
  <si>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</si>
  <si>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</si>
  <si>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</si>
  <si>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</si>
  <si>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</si>
  <si>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</si>
  <si>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</si>
  <si>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</si>
  <si>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</si>
  <si>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</si>
  <si>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</si>
  <si>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</si>
  <si>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</si>
  <si>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</si>
  <si>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</si>
  <si>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</si>
  <si>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</si>
  <si>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</si>
  <si>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</si>
  <si>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</si>
  <si>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</si>
  <si>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</si>
  <si>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</si>
  <si>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</si>
  <si>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</si>
  <si>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</si>
  <si>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</si>
  <si>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</si>
  <si>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</si>
  <si>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</si>
  <si>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</si>
  <si>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</si>
  <si>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</si>
  <si>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</si>
  <si>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</si>
  <si>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</si>
  <si>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</si>
  <si>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</si>
  <si>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</si>
  <si>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</si>
  <si>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</si>
  <si>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</si>
  <si>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</si>
  <si>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</si>
  <si>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</si>
  <si>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</si>
  <si>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</si>
  <si>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</si>
  <si>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</si>
  <si>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</si>
  <si>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</si>
  <si>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</si>
  <si>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</si>
  <si>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</si>
  <si>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</si>
  <si>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</si>
  <si>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</si>
  <si>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</si>
  <si>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</si>
  <si>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</si>
  <si>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</si>
  <si>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</si>
  <si>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</si>
  <si>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</si>
  <si>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</si>
  <si>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</si>
  <si>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</si>
  <si>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</si>
  <si>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</si>
  <si>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</si>
  <si>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</si>
  <si>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</si>
  <si>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</si>
  <si>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</si>
  <si>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</si>
  <si>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</si>
  <si>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</si>
  <si>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</si>
  <si>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</si>
  <si>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</si>
  <si>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</si>
  <si>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</si>
  <si>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</si>
  <si>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</si>
  <si>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</si>
  <si>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</si>
  <si>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</si>
  <si>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</si>
  <si>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</si>
  <si>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</si>
  <si>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</si>
  <si>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</si>
  <si>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</si>
  <si>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</si>
  <si>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</si>
  <si>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</si>
  <si>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</si>
  <si>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</si>
  <si>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</si>
  <si>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</si>
  <si>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</si>
  <si>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</si>
  <si>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</si>
  <si>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</si>
  <si>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</si>
  <si>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</si>
  <si>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</si>
  <si>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</si>
  <si>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</si>
  <si>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</si>
  <si>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</si>
  <si>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</si>
  <si>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</si>
  <si>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</si>
  <si>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</si>
  <si>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</si>
  <si>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</si>
  <si>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</si>
  <si>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</si>
  <si>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</si>
  <si>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</si>
  <si>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</si>
  <si>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</si>
  <si>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</si>
  <si>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</si>
  <si>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</si>
  <si>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</si>
  <si>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</si>
  <si>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</si>
  <si>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</si>
  <si>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</si>
  <si>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</si>
  <si>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</si>
  <si>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</si>
  <si>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</si>
  <si>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</si>
  <si>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</si>
  <si>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</si>
  <si>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</si>
  <si>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</si>
  <si>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</si>
  <si>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</si>
  <si>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</si>
  <si>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</si>
  <si>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</si>
  <si>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</si>
  <si>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</si>
  <si>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</si>
  <si>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</si>
  <si>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</si>
  <si>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</si>
  <si>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</si>
  <si>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</si>
  <si>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</si>
  <si>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</si>
  <si>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</si>
  <si>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</si>
  <si>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</si>
  <si>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</si>
  <si>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</si>
  <si>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</si>
  <si>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</si>
  <si>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</si>
  <si>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</si>
  <si>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</si>
  <si>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</si>
  <si>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</si>
  <si>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</si>
  <si>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</si>
  <si>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</si>
  <si>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</si>
  <si>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</si>
  <si>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</si>
  <si>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</si>
  <si>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</si>
  <si>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</si>
  <si>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</si>
  <si>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</si>
  <si>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</si>
  <si>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</si>
  <si>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</si>
  <si>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</si>
  <si>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</si>
  <si>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</si>
  <si>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</si>
  <si>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</si>
  <si>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</si>
  <si>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</si>
  <si>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</si>
  <si>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</si>
  <si>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</si>
  <si>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</si>
  <si>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</si>
  <si>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</si>
  <si>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</si>
  <si>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</si>
  <si>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</si>
  <si>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</si>
  <si>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</si>
  <si>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</si>
  <si>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</si>
  <si>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</si>
  <si>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</si>
  <si>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</si>
  <si>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</si>
  <si>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</si>
  <si>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</si>
  <si>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</si>
  <si>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</si>
  <si>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</si>
  <si>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</si>
  <si>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</si>
  <si>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</si>
  <si>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</si>
  <si>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</si>
  <si>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</si>
  <si>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</si>
  <si>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</si>
  <si>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</si>
  <si>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</si>
  <si>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</si>
  <si>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</si>
  <si>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</si>
  <si>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</si>
  <si>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</si>
  <si>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</si>
  <si>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</si>
  <si>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</si>
  <si>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</si>
  <si>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</si>
  <si>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</si>
  <si>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</si>
  <si>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</si>
  <si>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</si>
  <si>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</si>
  <si>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</si>
  <si>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</si>
  <si>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</si>
  <si>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</si>
  <si>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</si>
  <si>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</si>
  <si>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</si>
  <si>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</si>
  <si>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</si>
  <si>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</si>
  <si>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</si>
  <si>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</si>
  <si>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</si>
  <si>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</si>
  <si>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</si>
  <si>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</si>
  <si>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</si>
  <si>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</si>
  <si>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</si>
  <si>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</si>
  <si>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</si>
  <si>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</si>
  <si>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</si>
  <si>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</si>
  <si>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</si>
  <si>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</si>
  <si>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</si>
  <si>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</si>
  <si>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</si>
  <si>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</si>
  <si>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</si>
  <si>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</si>
  <si>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</si>
  <si>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</si>
  <si>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</si>
  <si>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</si>
  <si>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</si>
  <si>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</si>
  <si>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</si>
  <si>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</si>
  <si>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</si>
  <si>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</si>
  <si>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</si>
  <si>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</si>
  <si>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</si>
  <si>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</si>
  <si>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</si>
  <si>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</si>
  <si>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</si>
  <si>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</si>
  <si>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</si>
  <si>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</si>
  <si>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</si>
  <si>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</si>
  <si>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</si>
  <si>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</si>
  <si>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</si>
  <si>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</si>
  <si>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</si>
  <si>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</si>
  <si>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</si>
  <si>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</si>
  <si>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</si>
  <si>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</si>
  <si>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</si>
  <si>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</si>
  <si>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</si>
  <si>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</si>
  <si>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</si>
  <si>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</si>
  <si>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</si>
  <si>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</si>
  <si>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</si>
  <si>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</si>
  <si>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</si>
  <si>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</si>
  <si>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</si>
  <si>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</si>
  <si>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</si>
  <si>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</si>
  <si>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</si>
  <si>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</si>
  <si>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</si>
  <si>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</si>
  <si>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</si>
  <si>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</si>
  <si>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</si>
  <si>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</si>
  <si>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</si>
  <si>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</si>
  <si>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</si>
  <si>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</si>
  <si>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</si>
  <si>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</si>
  <si>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</si>
  <si>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</si>
  <si>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</si>
  <si>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</si>
  <si>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</si>
  <si>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</si>
  <si>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</si>
  <si>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</si>
  <si>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</si>
  <si>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</si>
  <si>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</si>
  <si>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</si>
  <si>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</si>
  <si>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</si>
  <si>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</si>
  <si>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</si>
  <si>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</si>
  <si>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</si>
  <si>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</si>
  <si>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</si>
  <si>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</si>
  <si>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</si>
  <si>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</si>
  <si>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</si>
  <si>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</si>
  <si>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</si>
  <si>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</si>
  <si>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</si>
  <si>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</si>
  <si>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</si>
  <si>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</si>
  <si>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</si>
  <si>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</si>
  <si>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</si>
  <si>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</si>
  <si>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</si>
  <si>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</si>
  <si>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</si>
  <si>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</si>
  <si>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</si>
  <si>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</si>
  <si>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</si>
  <si>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</si>
  <si>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</si>
  <si>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</si>
  <si>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</si>
  <si>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</si>
  <si>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</si>
  <si>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</si>
  <si>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</si>
  <si>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</si>
  <si>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</si>
  <si>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</si>
  <si>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</si>
  <si>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</si>
  <si>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</si>
  <si>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</si>
  <si>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</si>
  <si>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</si>
  <si>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</si>
  <si>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</si>
  <si>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</si>
  <si>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</si>
  <si>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</si>
  <si>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</si>
  <si>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</si>
  <si>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</si>
  <si>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</si>
  <si>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</si>
  <si>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</si>
  <si>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</si>
  <si>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</si>
  <si>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</si>
  <si>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</si>
  <si>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</si>
  <si>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</si>
  <si>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</si>
  <si>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</si>
  <si>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</si>
  <si>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</si>
  <si>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</si>
  <si>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</si>
  <si>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</si>
  <si>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</si>
  <si>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</si>
  <si>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</si>
  <si>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</si>
  <si>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</si>
  <si>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</si>
  <si>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</si>
  <si>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</si>
  <si>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</si>
  <si>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</si>
  <si>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</si>
  <si>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</si>
  <si>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</si>
  <si>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</si>
  <si>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</si>
  <si>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</si>
  <si>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</si>
  <si>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</si>
  <si>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</si>
  <si>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</si>
  <si>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</si>
  <si>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</si>
  <si>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</si>
  <si>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</si>
  <si>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</si>
  <si>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</si>
  <si>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</si>
  <si>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</si>
  <si>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</si>
  <si>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</si>
  <si>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</si>
  <si>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</si>
  <si>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</si>
  <si>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</si>
  <si>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</si>
  <si>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</si>
  <si>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</si>
  <si>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</si>
  <si>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</si>
  <si>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</si>
  <si>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</si>
  <si>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</si>
  <si>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</si>
  <si>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</si>
  <si>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</si>
  <si>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</si>
  <si>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</si>
  <si>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</si>
  <si>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</si>
  <si>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</si>
  <si>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</si>
  <si>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</si>
  <si>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</si>
  <si>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</si>
  <si>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</si>
  <si>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</si>
  <si>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</si>
  <si>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</si>
  <si>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</si>
  <si>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</si>
  <si>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</si>
  <si>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</si>
  <si>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</si>
  <si>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</si>
  <si>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</si>
  <si>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</si>
  <si>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</si>
  <si>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</si>
  <si>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</si>
  <si>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</si>
  <si>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</si>
  <si>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</si>
  <si>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</si>
  <si>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</si>
  <si>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</si>
  <si>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</si>
  <si>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</si>
  <si>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</si>
  <si>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</si>
  <si>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</si>
  <si>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</si>
  <si>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</si>
  <si>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</si>
  <si>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</si>
  <si>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</si>
  <si>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</si>
  <si>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</si>
  <si>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</si>
  <si>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</si>
  <si>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</si>
  <si>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</si>
  <si>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</si>
  <si>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</si>
  <si>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</si>
  <si>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</si>
  <si>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</si>
  <si>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</si>
  <si>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</si>
  <si>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</si>
  <si>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</si>
  <si>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</si>
  <si>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</si>
  <si>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</si>
  <si>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</si>
  <si>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</si>
  <si>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</si>
  <si>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</si>
  <si>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</si>
  <si>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</si>
  <si>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</si>
  <si>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</si>
  <si>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</si>
  <si>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</si>
  <si>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</si>
  <si>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</si>
  <si>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</si>
  <si>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</si>
  <si>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</si>
  <si>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</si>
  <si>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</si>
  <si>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</si>
  <si>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</si>
  <si>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</si>
  <si>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</si>
  <si>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</si>
  <si>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</si>
  <si>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</si>
  <si>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</si>
  <si>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</si>
  <si>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</si>
  <si>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</si>
  <si>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</si>
  <si>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</si>
  <si>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</si>
  <si>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</si>
  <si>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</si>
  <si>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</si>
  <si>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</si>
  <si>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</si>
  <si>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</si>
  <si>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</si>
  <si>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</si>
  <si>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</si>
  <si>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</si>
  <si>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</si>
  <si>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</si>
  <si>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</si>
  <si>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</si>
  <si>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</si>
  <si>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</si>
  <si>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</si>
  <si>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</si>
  <si>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</si>
  <si>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</si>
  <si>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</si>
  <si>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</si>
  <si>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</si>
  <si>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</si>
  <si>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</si>
  <si>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</si>
  <si>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</si>
  <si>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</si>
  <si>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</si>
  <si>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</si>
  <si>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</si>
  <si>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</si>
  <si>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</si>
  <si>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</si>
  <si>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</si>
  <si>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</si>
  <si>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</si>
  <si>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</si>
  <si>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</si>
  <si>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</si>
  <si>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</si>
  <si>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</si>
  <si>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</si>
  <si>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</si>
  <si>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</si>
  <si>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</si>
  <si>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</si>
  <si>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</si>
  <si>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</si>
  <si>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</si>
  <si>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</si>
  <si>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</si>
  <si>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</si>
  <si>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</si>
  <si>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</si>
  <si>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</si>
  <si>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</si>
  <si>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</si>
  <si>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</si>
  <si>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</si>
  <si>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</si>
  <si>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</si>
  <si>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</si>
  <si>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</si>
  <si>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</si>
  <si>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</si>
  <si>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</si>
  <si>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</si>
  <si>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</si>
  <si>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</si>
  <si>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</si>
  <si>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</si>
  <si>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</si>
  <si>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</si>
  <si>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</si>
  <si>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</si>
  <si>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</si>
  <si>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</si>
  <si>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</si>
  <si>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</si>
  <si>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</si>
  <si>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</si>
  <si>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</si>
  <si>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</si>
  <si>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</si>
  <si>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</si>
  <si>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</si>
  <si>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</si>
  <si>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</si>
  <si>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</si>
  <si>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</si>
  <si>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</si>
  <si>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</si>
  <si>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</si>
  <si>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</si>
  <si>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</si>
  <si>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</si>
  <si>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</si>
  <si>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</si>
  <si>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</si>
  <si>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</si>
  <si>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</si>
  <si>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</si>
  <si>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</si>
  <si>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</si>
  <si>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</si>
  <si>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</si>
  <si>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</si>
  <si>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</si>
  <si>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</si>
  <si>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</si>
  <si>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</si>
  <si>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</si>
  <si>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</si>
  <si>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</si>
  <si>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</si>
  <si>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</si>
  <si>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</si>
  <si>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</si>
  <si>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</si>
  <si>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</si>
  <si>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</si>
  <si>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</si>
  <si>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</si>
  <si>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</si>
  <si>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</si>
  <si>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</si>
  <si>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</si>
  <si>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</si>
  <si>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</si>
  <si>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</si>
  <si>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</si>
  <si>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</si>
  <si>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</si>
  <si>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</si>
  <si>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</si>
  <si>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</si>
  <si>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</si>
  <si>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</si>
  <si>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</si>
  <si>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</si>
  <si>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</si>
  <si>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</si>
  <si>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</si>
  <si>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</si>
  <si>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</si>
  <si>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</si>
  <si>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</si>
  <si>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</si>
  <si>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</si>
  <si>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</si>
  <si>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</si>
  <si>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</si>
  <si>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</si>
  <si>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</si>
  <si>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</si>
  <si>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</si>
  <si>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</si>
  <si>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</si>
  <si>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</si>
  <si>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</si>
  <si>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</si>
  <si>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</si>
  <si>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</si>
  <si>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</si>
  <si>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</si>
  <si>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</si>
  <si>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</si>
  <si>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</si>
  <si>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</si>
  <si>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</si>
  <si>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</si>
  <si>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</si>
  <si>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</si>
  <si>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</si>
  <si>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</si>
  <si>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</si>
  <si>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</si>
  <si>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</si>
  <si>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</si>
  <si>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</si>
  <si>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</si>
  <si>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</si>
  <si>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</si>
  <si>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</si>
  <si>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</si>
  <si>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</si>
  <si>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</si>
  <si>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</si>
  <si>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</si>
  <si>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</si>
  <si>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</si>
  <si>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</si>
  <si>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</si>
  <si>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</si>
  <si>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</si>
  <si>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</si>
  <si>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</si>
  <si>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</si>
  <si>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</si>
  <si>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</si>
  <si>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</si>
  <si>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</si>
  <si>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</si>
  <si>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</si>
  <si>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</si>
  <si>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</si>
  <si>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</si>
  <si>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</si>
  <si>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</si>
  <si>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</si>
  <si>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</si>
  <si>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</si>
  <si>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</si>
  <si>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</si>
  <si>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</si>
  <si>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</si>
  <si>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</si>
  <si>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</si>
  <si>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</si>
  <si>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</si>
  <si>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</si>
  <si>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</si>
  <si>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</si>
  <si>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</si>
  <si>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</si>
  <si>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</si>
  <si>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</si>
  <si>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</si>
  <si>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</si>
  <si>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</si>
  <si>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</si>
  <si>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</si>
  <si>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</si>
  <si>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</si>
  <si>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</si>
  <si>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</si>
  <si>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</si>
  <si>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</si>
  <si>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</si>
  <si>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</si>
  <si>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</si>
  <si>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</si>
  <si>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</si>
  <si>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</si>
  <si>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</si>
  <si>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</si>
  <si>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</si>
  <si>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</si>
  <si>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</si>
  <si>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</si>
  <si>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</si>
  <si>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</si>
  <si>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</si>
  <si>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</si>
  <si>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</si>
  <si>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</si>
  <si>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</si>
  <si>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</si>
  <si>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</si>
  <si>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</si>
  <si>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</si>
  <si>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</si>
  <si>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</si>
  <si>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</si>
  <si>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</si>
  <si>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</si>
  <si>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</si>
  <si>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</si>
  <si>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</si>
  <si>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</si>
  <si>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</si>
  <si>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</si>
  <si>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</si>
  <si>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</si>
  <si>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</si>
  <si>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</si>
  <si>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</si>
  <si>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</si>
  <si>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</si>
  <si>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</si>
  <si>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</si>
  <si>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</si>
  <si>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</si>
  <si>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</si>
  <si>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</si>
  <si>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</si>
  <si>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</si>
  <si>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</si>
  <si>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</si>
  <si>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</si>
  <si>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</si>
  <si>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</si>
  <si>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</si>
  <si>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</si>
  <si>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</si>
  <si>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</si>
  <si>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</si>
  <si>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</si>
  <si>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</si>
  <si>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</si>
  <si>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</si>
  <si>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</si>
  <si>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</si>
  <si>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</si>
  <si>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</si>
  <si>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</si>
  <si>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</si>
  <si>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</si>
  <si>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</si>
  <si>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</si>
  <si>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</si>
  <si>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</si>
  <si>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</si>
  <si>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</si>
  <si>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</si>
  <si>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</si>
  <si>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</si>
  <si>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</si>
  <si>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</si>
  <si>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</si>
  <si>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</si>
  <si>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</si>
  <si>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</si>
  <si>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</si>
  <si>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</si>
  <si>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</si>
  <si>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</si>
  <si>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</si>
  <si>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</si>
  <si>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</si>
  <si>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</si>
  <si>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</si>
  <si>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</si>
  <si>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</si>
  <si>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</si>
  <si>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</si>
  <si>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</si>
  <si>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</si>
  <si>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</si>
  <si>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</si>
  <si>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</si>
  <si>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</si>
  <si>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</si>
  <si>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</si>
  <si>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</si>
  <si>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</si>
  <si>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</si>
  <si>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</si>
  <si>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</si>
  <si>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</si>
  <si>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</si>
  <si>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</si>
  <si>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</si>
  <si>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</si>
  <si>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</si>
  <si>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</si>
  <si>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</si>
  <si>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</si>
  <si>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</si>
  <si>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</si>
  <si>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</si>
  <si>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</si>
  <si>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</si>
  <si>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</si>
  <si>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</si>
  <si>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</si>
  <si>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</si>
  <si>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</si>
  <si>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</si>
  <si>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</si>
  <si>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</si>
  <si>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</si>
  <si>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</si>
  <si>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</si>
  <si>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</si>
  <si>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</si>
  <si>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</si>
  <si>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</si>
  <si>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</si>
  <si>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</si>
  <si>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</si>
  <si>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</si>
  <si>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</si>
  <si>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</si>
  <si>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</si>
  <si>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</si>
  <si>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</si>
  <si>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</si>
  <si>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</si>
  <si>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</si>
  <si>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</si>
  <si>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</si>
  <si>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</si>
  <si>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</si>
  <si>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</si>
  <si>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</si>
  <si>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</si>
  <si>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</si>
  <si>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</si>
  <si>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</si>
  <si>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</si>
  <si>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</si>
  <si>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</si>
  <si>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</si>
  <si>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</si>
  <si>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</si>
  <si>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</si>
  <si>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</si>
  <si>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</si>
  <si>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</si>
  <si>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</si>
  <si>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</si>
  <si>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</si>
  <si>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</si>
  <si>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</si>
  <si>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</si>
  <si>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</si>
  <si>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</si>
  <si>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</si>
  <si>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</si>
  <si>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</si>
  <si>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</si>
  <si>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</si>
  <si>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</si>
  <si>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</si>
  <si>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</si>
  <si>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</si>
  <si>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</si>
  <si>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</si>
  <si>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</si>
  <si>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</si>
  <si>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</si>
  <si>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</si>
  <si>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</si>
  <si>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</si>
  <si>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</si>
  <si>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</si>
  <si>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</si>
  <si>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</si>
  <si>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</si>
  <si>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</si>
  <si>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</si>
  <si>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</si>
  <si>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</si>
  <si>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</si>
  <si>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</si>
  <si>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</si>
  <si>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</si>
  <si>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</si>
  <si>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</si>
  <si>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</si>
  <si>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</si>
  <si>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</si>
  <si>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</si>
  <si>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</si>
  <si>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</si>
  <si>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</si>
  <si>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</si>
  <si>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</si>
  <si>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</si>
  <si>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</si>
  <si>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</si>
  <si>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</si>
  <si>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</si>
  <si>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</si>
  <si>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</si>
  <si>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</si>
  <si>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</si>
  <si>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</si>
  <si>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</si>
  <si>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</si>
  <si>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</si>
  <si>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</si>
  <si>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</si>
  <si>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</si>
  <si>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</si>
  <si>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</si>
  <si>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</si>
  <si>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</si>
  <si>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</si>
  <si>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</si>
  <si>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</si>
  <si>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</si>
  <si>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</si>
  <si>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</si>
  <si>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</si>
  <si>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</si>
  <si>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</si>
  <si>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</si>
  <si>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</si>
  <si>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</si>
  <si>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</si>
  <si>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</si>
  <si>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</si>
  <si>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</si>
  <si>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</si>
  <si>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</si>
  <si>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</si>
  <si>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</si>
  <si>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</si>
  <si>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</si>
  <si>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</si>
  <si>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</si>
  <si>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</si>
  <si>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</si>
  <si>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</si>
  <si>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</si>
  <si>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</si>
  <si>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</si>
  <si>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</si>
  <si>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</si>
  <si>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</si>
  <si>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</si>
  <si>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</si>
  <si>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</si>
  <si>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</si>
  <si>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</si>
  <si>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</si>
  <si>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</si>
  <si>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</si>
  <si>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</si>
  <si>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</si>
  <si>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</si>
  <si>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</si>
  <si>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</si>
  <si>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</si>
  <si>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</si>
  <si>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</si>
  <si>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</si>
  <si>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</si>
  <si>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</si>
  <si>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</si>
  <si>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</si>
  <si>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</si>
  <si>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</si>
  <si>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</si>
  <si>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</si>
  <si>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</si>
  <si>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</si>
  <si>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</si>
  <si>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</si>
  <si>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</si>
  <si>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</si>
  <si>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</si>
  <si>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</si>
  <si>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</si>
  <si>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</si>
  <si>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</si>
  <si>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</si>
  <si>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</si>
  <si>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</si>
  <si>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</si>
  <si>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</si>
  <si>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</si>
  <si>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</si>
  <si>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</si>
  <si>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</si>
  <si>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</si>
  <si>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</si>
  <si>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</si>
  <si>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</si>
  <si>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</si>
  <si>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</si>
  <si>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</si>
  <si>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</si>
  <si>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</si>
  <si>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</si>
  <si>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</si>
  <si>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</si>
  <si>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</si>
  <si>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</si>
  <si>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</si>
  <si>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</si>
  <si>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</si>
  <si>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</si>
  <si>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</si>
  <si>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</si>
  <si>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</si>
  <si>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</si>
  <si>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</si>
  <si>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</si>
  <si>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</si>
  <si>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</si>
  <si>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</si>
  <si>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</si>
  <si>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</si>
  <si>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</si>
  <si>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</si>
  <si>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</si>
  <si>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</si>
  <si>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</si>
  <si>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</si>
  <si>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</si>
  <si>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</si>
  <si>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</si>
  <si>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</si>
  <si>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</si>
  <si>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</si>
  <si>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</si>
  <si>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</si>
  <si>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</si>
  <si>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</si>
  <si>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</si>
  <si>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</si>
  <si>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</si>
  <si>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</si>
  <si>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</si>
  <si>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</si>
  <si>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</si>
  <si>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</si>
  <si>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</si>
  <si>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</si>
  <si>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</si>
  <si>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</si>
  <si>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</si>
  <si>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</si>
  <si>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</si>
  <si>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</si>
  <si>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</si>
  <si>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</si>
  <si>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</si>
  <si>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</si>
  <si>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</si>
  <si>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</si>
  <si>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</si>
  <si>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</si>
  <si>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</si>
  <si>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</si>
  <si>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</si>
  <si>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</si>
  <si>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</si>
  <si>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</si>
  <si>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</si>
  <si>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</si>
  <si>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</si>
  <si>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</si>
  <si>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</si>
  <si>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</si>
  <si>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</si>
  <si>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</si>
  <si>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</si>
  <si>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</si>
  <si>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</si>
  <si>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</si>
  <si>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</si>
  <si>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</si>
  <si>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</si>
  <si>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</si>
  <si>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</si>
  <si>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</si>
  <si>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</si>
  <si>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</si>
  <si>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</si>
  <si>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</si>
  <si>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</si>
  <si>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</si>
  <si>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</si>
  <si>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</si>
  <si>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</si>
  <si>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</si>
  <si>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</si>
  <si>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</si>
  <si>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</si>
  <si>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</si>
  <si>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</si>
  <si>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</si>
  <si>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</si>
  <si>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</si>
  <si>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</si>
  <si>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</si>
  <si>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</si>
  <si>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</si>
  <si>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</si>
  <si>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</si>
  <si>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</si>
  <si>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</si>
  <si>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</si>
  <si>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</si>
  <si>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</si>
  <si>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</si>
  <si>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</si>
  <si>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</si>
  <si>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</si>
  <si>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</si>
  <si>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</si>
  <si>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</si>
  <si>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</si>
  <si>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</si>
  <si>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</si>
  <si>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</si>
  <si>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</si>
  <si>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</si>
  <si>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</si>
  <si>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</si>
  <si>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</si>
  <si>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</si>
  <si>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</si>
  <si>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</si>
  <si>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</si>
  <si>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</si>
  <si>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</si>
  <si>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</si>
  <si>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</si>
  <si>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</si>
  <si>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</si>
  <si>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</si>
  <si>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</si>
  <si>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</si>
  <si>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</si>
  <si>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</si>
  <si>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</si>
  <si>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</si>
  <si>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</si>
  <si>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</si>
  <si>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</si>
  <si>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</si>
  <si>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</si>
  <si>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</si>
  <si>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</si>
  <si>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</si>
  <si>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</si>
  <si>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</si>
  <si>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</si>
  <si>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</si>
  <si>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</si>
  <si>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</si>
  <si>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</si>
  <si>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</si>
  <si>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</si>
  <si>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</si>
  <si>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</si>
  <si>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</si>
  <si>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</si>
  <si>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</si>
  <si>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</si>
  <si>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</si>
  <si>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</si>
  <si>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</si>
  <si>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</si>
  <si>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</si>
  <si>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</si>
  <si>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</si>
  <si>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</si>
  <si>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</si>
  <si>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</si>
  <si>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</si>
  <si>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</si>
  <si>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</si>
  <si>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</si>
  <si>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</si>
  <si>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</si>
  <si>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</si>
  <si>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</si>
  <si>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</si>
  <si>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</si>
  <si>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</si>
  <si>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</si>
  <si>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</si>
  <si>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</si>
  <si>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</si>
  <si>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</si>
  <si>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</si>
  <si>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</si>
  <si>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</si>
  <si>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</si>
  <si>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</si>
  <si>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</si>
  <si>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</si>
  <si>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</si>
  <si>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</si>
  <si>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</si>
  <si>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</si>
  <si>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</si>
  <si>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</si>
  <si>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</si>
  <si>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</si>
  <si>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</si>
  <si>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</si>
  <si>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</si>
  <si>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</si>
  <si>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</si>
  <si>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</si>
  <si>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</si>
  <si>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</si>
  <si>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</si>
  <si>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</si>
  <si>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</si>
  <si>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</si>
  <si>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</si>
  <si>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</si>
  <si>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</si>
  <si>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</si>
  <si>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</si>
  <si>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</si>
  <si>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</si>
  <si>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</si>
  <si>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</si>
  <si>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</si>
  <si>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</si>
  <si>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</si>
  <si>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</si>
  <si>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</si>
  <si>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</si>
  <si>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</si>
  <si>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</si>
  <si>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</si>
  <si>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</si>
  <si>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</si>
  <si>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</si>
  <si>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</si>
  <si>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</si>
  <si>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</si>
  <si>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</si>
  <si>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</si>
  <si>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</si>
  <si>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</si>
  <si>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</si>
  <si>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</si>
  <si>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</si>
  <si>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</si>
  <si>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</si>
  <si>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</si>
  <si>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</si>
  <si>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</si>
  <si>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</si>
  <si>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</si>
  <si>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</si>
  <si>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</si>
  <si>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</si>
  <si>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</si>
  <si>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</si>
  <si>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</si>
  <si>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</si>
  <si>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</si>
  <si>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</si>
  <si>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</si>
  <si>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</si>
  <si>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</si>
  <si>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</si>
  <si>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</si>
  <si>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</si>
  <si>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</si>
  <si>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</si>
  <si>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</si>
  <si>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</si>
  <si>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</si>
  <si>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</si>
  <si>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</si>
  <si>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</si>
  <si>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</si>
  <si>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</si>
  <si>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</si>
  <si>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</si>
  <si>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</si>
  <si>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</si>
  <si>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</si>
  <si>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</si>
  <si>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</si>
  <si>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</si>
  <si>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</si>
  <si>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</si>
  <si>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</si>
  <si>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</si>
  <si>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</si>
  <si>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</si>
  <si>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</si>
  <si>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</si>
  <si>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</si>
  <si>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</si>
  <si>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</si>
  <si>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</si>
  <si>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</si>
  <si>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</si>
  <si>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</si>
  <si>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</si>
  <si>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</si>
  <si>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</si>
  <si>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</si>
  <si>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</si>
  <si>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</si>
  <si>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</si>
  <si>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</si>
  <si>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</si>
  <si>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</si>
  <si>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</si>
  <si>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</si>
  <si>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</si>
  <si>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</si>
  <si>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</si>
  <si>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</si>
  <si>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</si>
  <si>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</si>
  <si>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</si>
  <si>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</si>
  <si>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</si>
  <si>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</si>
  <si>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</si>
  <si>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</si>
  <si>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</si>
  <si>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</si>
  <si>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</si>
  <si>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</si>
  <si>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</si>
  <si>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</si>
  <si>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</si>
  <si>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</si>
  <si>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</si>
  <si>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</si>
  <si>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</si>
  <si>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</si>
  <si>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</si>
  <si>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</si>
  <si>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</si>
  <si>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</si>
  <si>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</si>
  <si>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</si>
  <si>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</si>
  <si>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</si>
  <si>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</si>
  <si>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</si>
  <si>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</si>
  <si>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</si>
  <si>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</si>
  <si>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</si>
  <si>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</si>
  <si>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</si>
  <si>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</si>
  <si>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</si>
  <si>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</si>
  <si>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</si>
  <si>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</si>
  <si>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</si>
  <si>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</si>
  <si>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</si>
  <si>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</si>
  <si>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</si>
  <si>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</si>
  <si>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</si>
  <si>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</si>
  <si>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</si>
  <si>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</si>
  <si>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</si>
  <si>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</si>
  <si>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</si>
  <si>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</si>
  <si>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</si>
  <si>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</si>
  <si>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</si>
  <si>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</si>
  <si>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</si>
  <si>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</si>
  <si>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</si>
  <si>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</si>
  <si>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</si>
  <si>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</si>
  <si>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</si>
  <si>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</si>
  <si>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</si>
  <si>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</si>
  <si>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</si>
  <si>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</si>
  <si>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</si>
  <si>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</si>
  <si>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</si>
  <si>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</si>
  <si>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</si>
  <si>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</si>
  <si>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</si>
  <si>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</si>
  <si>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</si>
  <si>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</si>
  <si>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</si>
  <si>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</si>
  <si>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</si>
  <si>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</si>
  <si>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</si>
  <si>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</si>
  <si>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</si>
  <si>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</si>
  <si>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</si>
  <si>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</si>
  <si>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</si>
  <si>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</si>
  <si>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</si>
  <si>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</si>
  <si>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</si>
  <si>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</si>
  <si>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</si>
  <si>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</si>
  <si>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</si>
  <si>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</si>
  <si>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</si>
  <si>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</si>
  <si>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</si>
  <si>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</si>
  <si>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</si>
  <si>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</si>
  <si>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</si>
  <si>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</si>
  <si>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</si>
  <si>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</si>
  <si>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</si>
  <si>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</si>
  <si>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</si>
  <si>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</si>
  <si>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</si>
  <si>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</si>
  <si>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</si>
  <si>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</si>
  <si>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</si>
  <si>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</si>
  <si>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</si>
  <si>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</si>
  <si>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</si>
  <si>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</si>
  <si>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</si>
  <si>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</si>
  <si>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</si>
  <si>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</si>
  <si>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</si>
  <si>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</si>
  <si>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</si>
  <si>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</si>
  <si>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</si>
  <si>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</si>
  <si>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</si>
  <si>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</si>
  <si>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</si>
  <si>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</si>
  <si>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</si>
  <si>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</si>
  <si>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</si>
  <si>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</si>
  <si>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</si>
  <si>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</si>
  <si>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</si>
  <si>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</si>
  <si>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</si>
  <si>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</si>
  <si>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</si>
  <si>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</si>
  <si>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</si>
  <si>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</si>
  <si>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</si>
  <si>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</si>
  <si>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</si>
  <si>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</si>
  <si>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</si>
  <si>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</si>
  <si>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</si>
  <si>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</si>
  <si>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</si>
  <si>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</si>
  <si>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</si>
  <si>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</si>
  <si>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</si>
  <si>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</si>
  <si>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</si>
  <si>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</si>
  <si>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</si>
  <si>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</si>
  <si>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</si>
  <si>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</si>
  <si>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</si>
  <si>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</si>
  <si>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</si>
  <si>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</si>
  <si>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</si>
  <si>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</si>
  <si>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</si>
  <si>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</si>
  <si>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</si>
  <si>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</si>
  <si>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</si>
  <si>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</si>
  <si>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</si>
  <si>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</si>
  <si>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</si>
  <si>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</si>
  <si>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</si>
  <si>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</si>
  <si>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</si>
  <si>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</si>
  <si>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</si>
  <si>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</si>
  <si>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</si>
  <si>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</si>
  <si>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</si>
  <si>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</si>
  <si>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</si>
  <si>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</si>
  <si>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</si>
  <si>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</si>
  <si>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</si>
  <si>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</si>
  <si>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</si>
  <si>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</si>
  <si>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</si>
  <si>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</si>
  <si>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</si>
  <si>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</si>
  <si>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</si>
  <si>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</si>
  <si>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</si>
  <si>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</si>
  <si>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</si>
  <si>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</si>
  <si>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</si>
  <si>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</si>
  <si>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</si>
  <si>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</si>
  <si>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</si>
  <si>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</si>
  <si>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</si>
  <si>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</si>
  <si>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</si>
  <si>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</si>
  <si>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</si>
  <si>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</si>
  <si>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</si>
  <si>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</si>
  <si>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</si>
  <si>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</si>
  <si>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</si>
  <si>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</si>
  <si>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</si>
  <si>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</si>
  <si>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</si>
  <si>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</si>
  <si>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</si>
  <si>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</si>
  <si>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</si>
  <si>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</si>
  <si>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</si>
  <si>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</si>
  <si>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</si>
  <si>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</si>
  <si>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</si>
  <si>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</si>
  <si>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</si>
  <si>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</si>
  <si>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</si>
  <si>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</si>
  <si>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</si>
  <si>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</si>
  <si>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</si>
  <si>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</si>
  <si>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</si>
  <si>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</si>
  <si>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</si>
  <si>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</si>
  <si>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</si>
  <si>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</si>
  <si>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</si>
  <si>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</si>
  <si>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</si>
  <si>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</si>
  <si>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</si>
  <si>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</si>
  <si>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</si>
  <si>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</si>
  <si>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</si>
  <si>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</si>
  <si>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</si>
  <si>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</si>
  <si>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</si>
  <si>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</si>
  <si>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</si>
  <si>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</si>
  <si>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</si>
  <si>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</si>
  <si>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</si>
  <si>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</si>
  <si>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</si>
  <si>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</si>
  <si>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</si>
  <si>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</si>
  <si>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</si>
  <si>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</si>
  <si>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</si>
  <si>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</si>
  <si>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</si>
  <si>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</si>
  <si>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</si>
  <si>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</si>
  <si>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</si>
  <si>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</si>
  <si>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</si>
  <si>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</si>
  <si>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</si>
  <si>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</si>
  <si>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</si>
  <si>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</si>
  <si>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</si>
  <si>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</si>
  <si>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</si>
  <si>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</si>
  <si>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</si>
  <si>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</si>
  <si>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</si>
  <si>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</si>
  <si>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</si>
  <si>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</si>
  <si>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</si>
  <si>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</si>
  <si>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</si>
  <si>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</si>
  <si>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</si>
  <si>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</si>
  <si>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</si>
  <si>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</si>
  <si>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</si>
  <si>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</si>
  <si>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</si>
  <si>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</si>
  <si>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</si>
  <si>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</si>
  <si>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</si>
  <si>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</si>
  <si>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</si>
  <si>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</si>
  <si>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</si>
  <si>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</si>
  <si>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</si>
  <si>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</si>
  <si>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</si>
  <si>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</si>
  <si>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</si>
  <si>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</si>
  <si>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</si>
  <si>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</si>
  <si>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</si>
  <si>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</si>
  <si>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</si>
  <si>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</si>
  <si>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</si>
  <si>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</si>
  <si>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</si>
  <si>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</si>
  <si>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</si>
  <si>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</si>
  <si>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</si>
  <si>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</si>
  <si>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</si>
  <si>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</si>
  <si>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</si>
  <si>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</si>
  <si>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</si>
  <si>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</si>
  <si>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</si>
  <si>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</si>
  <si>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</si>
  <si>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</si>
  <si>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</si>
  <si>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</si>
  <si>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</si>
  <si>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</si>
  <si>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</si>
  <si>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</si>
  <si>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</si>
  <si>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</si>
  <si>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</si>
  <si>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</si>
  <si>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</si>
  <si>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</si>
  <si>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</si>
  <si>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</si>
  <si>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</si>
  <si>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</si>
  <si>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</si>
  <si>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</si>
  <si>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</si>
  <si>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</si>
  <si>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</si>
  <si>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</si>
  <si>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</si>
  <si>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</si>
  <si>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</si>
  <si>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</si>
  <si>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</si>
  <si>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</si>
  <si>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</si>
  <si>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</si>
  <si>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</si>
  <si>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</si>
  <si>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</si>
  <si>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</si>
  <si>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</si>
  <si>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</si>
  <si>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</si>
  <si>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</si>
  <si>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</si>
  <si>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</si>
  <si>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</si>
  <si>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</si>
  <si>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</si>
  <si>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</si>
  <si>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</si>
  <si>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</si>
  <si>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</si>
  <si>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</si>
  <si>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</si>
  <si>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</si>
  <si>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</si>
  <si>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</si>
  <si>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</si>
  <si>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</si>
  <si>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</si>
  <si>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</si>
  <si>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</si>
  <si>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</si>
  <si>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</si>
  <si>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</si>
  <si>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</si>
  <si>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</si>
  <si>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</si>
  <si>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</si>
  <si>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</si>
  <si>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</si>
  <si>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</si>
  <si>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</si>
  <si>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</si>
  <si>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</si>
  <si>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</si>
  <si>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</si>
  <si>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</si>
  <si>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</si>
  <si>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</si>
  <si>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</si>
  <si>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</si>
  <si>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</si>
  <si>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</si>
  <si>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</si>
  <si>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</si>
  <si>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</si>
  <si>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</si>
  <si>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</si>
  <si>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</si>
  <si>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</si>
  <si>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</si>
  <si>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</si>
  <si>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</si>
  <si>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</si>
  <si>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</si>
  <si>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</si>
  <si>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</si>
  <si>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</si>
  <si>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</si>
  <si>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</si>
  <si>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</si>
  <si>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</si>
  <si>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</si>
  <si>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</si>
  <si>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</si>
  <si>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</si>
  <si>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</si>
  <si>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</si>
  <si>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</si>
  <si>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</si>
  <si>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</si>
  <si>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</si>
  <si>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</si>
  <si>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</si>
  <si>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</si>
  <si>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</si>
  <si>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</si>
  <si>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</si>
  <si>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</si>
  <si>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</si>
  <si>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</si>
  <si>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</si>
  <si>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</si>
  <si>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</si>
  <si>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</si>
  <si>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</si>
  <si>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</si>
  <si>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</si>
  <si>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</si>
  <si>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</si>
  <si>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</si>
  <si>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</si>
  <si>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</si>
  <si>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</si>
  <si>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</si>
  <si>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</si>
  <si>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</si>
  <si>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</si>
  <si>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</si>
  <si>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</si>
  <si>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</si>
  <si>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</si>
  <si>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</si>
  <si>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</si>
  <si>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</si>
  <si>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</si>
  <si>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</si>
  <si>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</si>
  <si>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</si>
  <si>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</si>
  <si>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</si>
  <si>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</si>
  <si>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</si>
  <si>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</si>
  <si>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</si>
  <si>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</si>
  <si>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</si>
  <si>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</si>
  <si>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</si>
  <si>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</si>
  <si>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</si>
  <si>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</si>
  <si>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</si>
  <si>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</si>
  <si>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</si>
  <si>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</si>
  <si>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</si>
  <si>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</si>
  <si>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</si>
  <si>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</si>
  <si>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</si>
  <si>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</si>
  <si>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</si>
  <si>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</si>
  <si>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</si>
  <si>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</si>
  <si>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</si>
  <si>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</si>
  <si>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</si>
  <si>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</si>
  <si>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</si>
  <si>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</si>
  <si>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</si>
  <si>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</si>
  <si>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</si>
  <si>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</si>
  <si>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</si>
  <si>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</si>
  <si>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</si>
  <si>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</si>
  <si>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</si>
  <si>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</si>
  <si>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</si>
  <si>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</si>
  <si>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</si>
  <si>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</si>
  <si>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</si>
  <si>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</si>
  <si>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</si>
  <si>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</si>
  <si>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</si>
  <si>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</si>
  <si>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</si>
  <si>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</si>
  <si>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</si>
  <si>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</si>
  <si>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</si>
  <si>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</si>
  <si>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</si>
  <si>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</si>
  <si>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</si>
  <si>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</si>
  <si>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</si>
  <si>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</si>
  <si>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</si>
  <si>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</si>
  <si>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</si>
  <si>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</si>
  <si>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</si>
  <si>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</si>
  <si>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</si>
  <si>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</si>
  <si>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</si>
  <si>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</si>
  <si>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</si>
  <si>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</si>
  <si>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</si>
  <si>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</si>
  <si>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</si>
  <si>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</si>
  <si>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</si>
  <si>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</si>
  <si>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</si>
  <si>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</si>
  <si>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</si>
  <si>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</si>
  <si>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</si>
  <si>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</si>
  <si>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</si>
  <si>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</si>
  <si>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</si>
  <si>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</si>
  <si>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</si>
  <si>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</si>
  <si>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</si>
  <si>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</si>
  <si>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</si>
  <si>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</si>
  <si>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</si>
  <si>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</si>
  <si>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</si>
  <si>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</si>
  <si>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</si>
  <si>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</si>
  <si>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</si>
  <si>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</si>
  <si>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</si>
  <si>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</si>
  <si>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</si>
  <si>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</si>
  <si>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</si>
  <si>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</si>
  <si>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</si>
  <si>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</si>
  <si>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</si>
  <si>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</si>
  <si>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</si>
  <si>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</si>
  <si>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</si>
  <si>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</si>
  <si>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</si>
  <si>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</si>
  <si>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</si>
  <si>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</si>
  <si>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</si>
  <si>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</si>
  <si>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</si>
  <si>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</si>
  <si>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</si>
  <si>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</si>
  <si>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</si>
  <si>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</si>
  <si>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</si>
  <si>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</si>
  <si>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</si>
  <si>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</si>
  <si>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</si>
  <si>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</si>
  <si>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</si>
  <si>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</si>
  <si>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</si>
  <si>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</si>
  <si>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</si>
  <si>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</si>
  <si>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</si>
  <si>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</si>
  <si>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</si>
  <si>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</si>
  <si>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</si>
  <si>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</si>
  <si>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</si>
  <si>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</si>
  <si>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</si>
  <si>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</si>
  <si>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</si>
  <si>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</si>
  <si>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</si>
  <si>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</si>
  <si>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</si>
  <si>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</si>
  <si>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</si>
  <si>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</si>
  <si>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</si>
  <si>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</si>
  <si>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</si>
  <si>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</si>
  <si>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</si>
  <si>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</si>
  <si>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</si>
  <si>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</si>
  <si>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</si>
  <si>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</si>
  <si>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</si>
  <si>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</si>
  <si>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</si>
  <si>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</si>
  <si>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</si>
  <si>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</si>
  <si>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</si>
  <si>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</si>
  <si>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</si>
  <si>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</si>
  <si>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</si>
  <si>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</si>
  <si>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</si>
  <si>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</si>
  <si>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</si>
  <si>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</si>
  <si>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</si>
  <si>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</si>
  <si>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</si>
  <si>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</si>
  <si>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</si>
  <si>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</si>
  <si>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</si>
  <si>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</si>
  <si>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</si>
  <si>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</si>
  <si>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</si>
  <si>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</si>
  <si>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</si>
  <si>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</si>
  <si>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</si>
  <si>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</si>
  <si>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</si>
  <si>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</si>
  <si>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</si>
  <si>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</si>
  <si>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</si>
  <si>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</si>
  <si>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</si>
  <si>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</si>
  <si>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</si>
  <si>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</si>
  <si>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</si>
  <si>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</si>
  <si>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</si>
  <si>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</si>
  <si>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</si>
  <si>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</si>
  <si>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</si>
  <si>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</si>
  <si>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</si>
  <si>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</si>
  <si>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</si>
  <si>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</si>
  <si>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</si>
  <si>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</si>
  <si>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</si>
  <si>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</si>
  <si>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</si>
  <si>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</si>
  <si>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</si>
  <si>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</si>
  <si>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</si>
  <si>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</si>
  <si>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</si>
  <si>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</si>
  <si>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</si>
  <si>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</si>
  <si>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</si>
  <si>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</si>
  <si>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</si>
  <si>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</si>
  <si>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</si>
  <si>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</si>
  <si>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</si>
  <si>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</si>
  <si>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</si>
  <si>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</si>
  <si>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</si>
  <si>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</si>
  <si>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</si>
  <si>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</si>
  <si>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</si>
  <si>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</si>
  <si>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</si>
  <si>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</si>
  <si>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</si>
  <si>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</si>
  <si>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</si>
  <si>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</si>
  <si>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</si>
  <si>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</si>
  <si>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</si>
  <si>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</si>
  <si>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</si>
  <si>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</si>
  <si>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</si>
  <si>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</si>
  <si>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</si>
  <si>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</si>
  <si>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</si>
  <si>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</si>
  <si>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</si>
  <si>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</si>
  <si>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</si>
  <si>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</si>
  <si>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</si>
  <si>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</si>
  <si>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</si>
  <si>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</si>
  <si>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</si>
  <si>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</si>
  <si>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</si>
  <si>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</si>
  <si>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</si>
  <si>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</si>
  <si>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</si>
  <si>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</si>
  <si>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</si>
  <si>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</si>
  <si>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</si>
  <si>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</si>
  <si>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</si>
  <si>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</si>
  <si>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</si>
  <si>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</si>
  <si>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</si>
  <si>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</si>
  <si>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</si>
  <si>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</si>
  <si>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</si>
  <si>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</si>
  <si>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</si>
  <si>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</si>
  <si>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</si>
  <si>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</si>
  <si>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</si>
  <si>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</si>
  <si>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</si>
  <si>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</si>
  <si>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</si>
  <si>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</si>
  <si>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</si>
  <si>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</si>
  <si>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</si>
  <si>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</si>
  <si>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</si>
  <si>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</si>
  <si>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</si>
  <si>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</si>
  <si>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</si>
  <si>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</si>
  <si>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</si>
  <si>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</si>
  <si>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</si>
  <si>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</si>
  <si>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</si>
  <si>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</si>
  <si>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</si>
  <si>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</si>
  <si>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</si>
  <si>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</si>
  <si>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</si>
  <si>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</si>
  <si>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</si>
  <si>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</si>
  <si>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</si>
  <si>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</si>
  <si>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</si>
  <si>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</si>
  <si>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</si>
  <si>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</si>
  <si>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</si>
  <si>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</si>
  <si>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</si>
  <si>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</si>
  <si>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</si>
  <si>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</si>
  <si>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</si>
  <si>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</si>
  <si>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</si>
  <si>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</si>
  <si>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</si>
  <si>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</si>
  <si>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</si>
  <si>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</si>
  <si>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</si>
  <si>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</si>
  <si>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</si>
  <si>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</si>
  <si>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</si>
  <si>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</si>
  <si>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</si>
  <si>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</si>
  <si>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</si>
  <si>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</si>
  <si>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</si>
  <si>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</si>
  <si>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</si>
  <si>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</si>
  <si>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</si>
  <si>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</si>
  <si>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</si>
  <si>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</si>
  <si>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</si>
  <si>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</si>
  <si>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</si>
  <si>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</si>
  <si>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</si>
  <si>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</si>
  <si>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</si>
  <si>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</si>
  <si>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</si>
  <si>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</si>
  <si>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</si>
  <si>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</si>
  <si>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</si>
  <si>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</si>
  <si>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</si>
  <si>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</si>
  <si>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</si>
  <si>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</si>
  <si>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</si>
  <si>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</si>
  <si>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</si>
  <si>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</si>
  <si>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</si>
  <si>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</si>
  <si>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</si>
  <si>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</si>
  <si>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</si>
  <si>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</si>
  <si>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</si>
  <si>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</si>
  <si>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</si>
  <si>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</si>
  <si>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</si>
  <si>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</si>
  <si>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</si>
  <si>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</si>
  <si>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</si>
  <si>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</si>
  <si>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</si>
  <si>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</si>
  <si>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</si>
  <si>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</si>
  <si>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</si>
  <si>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</si>
  <si>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</si>
  <si>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</si>
  <si>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</si>
  <si>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</si>
  <si>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</si>
  <si>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</si>
  <si>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</si>
  <si>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</si>
  <si>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</si>
  <si>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</si>
  <si>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</si>
  <si>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</si>
  <si>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</si>
  <si>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</si>
  <si>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</si>
  <si>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</si>
  <si>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</si>
  <si>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</si>
  <si>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</si>
  <si>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</si>
  <si>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</si>
  <si>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</si>
  <si>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</si>
  <si>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</si>
  <si>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</si>
  <si>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</si>
  <si>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</si>
  <si>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</si>
  <si>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</si>
  <si>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</si>
  <si>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</si>
  <si>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</si>
  <si>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</si>
  <si>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</si>
  <si>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</si>
  <si>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</si>
  <si>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</si>
  <si>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</si>
  <si>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</si>
  <si>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</si>
  <si>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</si>
  <si>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</si>
  <si>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</si>
  <si>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</si>
  <si>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</si>
  <si>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</si>
  <si>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</si>
  <si>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</si>
  <si>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</si>
  <si>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</si>
  <si>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</si>
  <si>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</si>
  <si>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</si>
  <si>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</si>
  <si>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</si>
  <si>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</si>
  <si>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</si>
  <si>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</si>
  <si>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</si>
  <si>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</si>
  <si>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</si>
  <si>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</si>
  <si>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</si>
  <si>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</si>
  <si>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</si>
  <si>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</si>
  <si>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</si>
  <si>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</si>
  <si>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</si>
  <si>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</si>
  <si>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</si>
  <si>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</si>
  <si>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</si>
  <si>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</si>
  <si>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</si>
  <si>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</si>
  <si>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</si>
  <si>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</si>
  <si>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</si>
  <si>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</si>
  <si>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</si>
  <si>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</si>
  <si>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</si>
  <si>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</si>
  <si>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</si>
  <si>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</si>
  <si>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</si>
  <si>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</si>
  <si>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</si>
  <si>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</si>
  <si>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</si>
  <si>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</si>
  <si>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</si>
  <si>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</si>
  <si>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</si>
  <si>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</si>
  <si>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</si>
  <si>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</si>
  <si>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</si>
  <si>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</si>
  <si>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</si>
  <si>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</si>
  <si>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</si>
  <si>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</si>
  <si>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</si>
  <si>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</si>
  <si>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</si>
  <si>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</si>
  <si>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</si>
  <si>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</si>
  <si>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</si>
  <si>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</si>
  <si>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</si>
  <si>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</si>
  <si>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</si>
  <si>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</si>
  <si>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</si>
  <si>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</si>
  <si>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</si>
  <si>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</si>
  <si>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</si>
  <si>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</si>
  <si>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</si>
  <si>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</si>
  <si>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</si>
  <si>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</si>
  <si>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</si>
  <si>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</si>
  <si>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</si>
  <si>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</si>
  <si>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</si>
  <si>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</si>
  <si>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</si>
  <si>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</si>
  <si>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</si>
  <si>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</si>
  <si>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</si>
  <si>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</si>
  <si>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</si>
  <si>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</si>
  <si>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</si>
  <si>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</si>
  <si>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</si>
  <si>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</si>
  <si>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</si>
  <si>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</si>
  <si>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</si>
  <si>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</si>
  <si>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</si>
  <si>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</si>
  <si>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</si>
  <si>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</si>
  <si>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</si>
  <si>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</si>
  <si>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</si>
  <si>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</si>
  <si>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</si>
  <si>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</si>
  <si>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</si>
  <si>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</si>
  <si>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</si>
  <si>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</si>
  <si>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</si>
  <si>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</si>
  <si>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</si>
  <si>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</si>
  <si>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</si>
  <si>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</si>
  <si>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</si>
  <si>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</si>
  <si>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</si>
  <si>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</si>
  <si>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</si>
  <si>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</si>
  <si>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</si>
  <si>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</si>
  <si>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</si>
  <si>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</si>
  <si>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</si>
  <si>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</si>
  <si>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</si>
  <si>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</si>
  <si>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</si>
  <si>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</si>
  <si>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</si>
  <si>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</si>
  <si>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</si>
  <si>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</si>
  <si>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</si>
  <si>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</si>
  <si>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</si>
  <si>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</si>
  <si>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</si>
  <si>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</si>
  <si>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</si>
  <si>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</si>
  <si>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</si>
  <si>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</si>
  <si>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</si>
  <si>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</si>
  <si>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</si>
  <si>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</si>
  <si>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</si>
  <si>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</si>
  <si>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</si>
  <si>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</si>
  <si>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</si>
  <si>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</si>
  <si>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</si>
  <si>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</si>
  <si>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</si>
  <si>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</si>
  <si>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</si>
  <si>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</si>
  <si>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</si>
  <si>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</si>
  <si>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</si>
  <si>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</si>
  <si>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</si>
  <si>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</si>
  <si>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</si>
  <si>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</si>
  <si>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</si>
  <si>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</si>
  <si>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</si>
  <si>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</si>
  <si>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</si>
  <si>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</si>
  <si>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</si>
  <si>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</si>
  <si>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</si>
  <si>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</si>
  <si>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</si>
  <si>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</si>
  <si>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</si>
  <si>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</si>
  <si>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</si>
  <si>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</si>
  <si>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</si>
  <si>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</si>
  <si>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</si>
  <si>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</si>
  <si>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</si>
  <si>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</si>
  <si>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</si>
  <si>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</si>
  <si>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</si>
  <si>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</si>
  <si>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</si>
  <si>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</si>
  <si>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</si>
  <si>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</si>
  <si>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</si>
  <si>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</si>
  <si>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</si>
  <si>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</si>
  <si>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</si>
  <si>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</si>
  <si>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</si>
  <si>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</si>
  <si>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</si>
  <si>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</si>
  <si>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</si>
  <si>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</si>
  <si>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</si>
  <si>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</si>
  <si>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</si>
  <si>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</si>
  <si>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</si>
  <si>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</si>
  <si>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</si>
  <si>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</si>
  <si>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</si>
  <si>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</si>
  <si>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</si>
  <si>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</si>
  <si>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</si>
  <si>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</si>
  <si>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</si>
  <si>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</si>
  <si>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</si>
  <si>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</si>
  <si>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</si>
  <si>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</si>
  <si>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</si>
  <si>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</si>
  <si>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</si>
  <si>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</si>
  <si>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</si>
  <si>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</si>
  <si>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</si>
  <si>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</si>
  <si>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</si>
  <si>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</si>
  <si>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</si>
  <si>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</si>
  <si>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</si>
  <si>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</si>
  <si>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</si>
  <si>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</si>
  <si>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</si>
  <si>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</si>
  <si>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</si>
  <si>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</si>
  <si>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</si>
  <si>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</si>
  <si>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</si>
  <si>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</si>
  <si>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</si>
  <si>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</si>
  <si>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</si>
  <si>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</si>
  <si>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</si>
  <si>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</si>
  <si>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</si>
  <si>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</si>
  <si>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</si>
  <si>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</si>
  <si>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</si>
  <si>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</si>
  <si>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</si>
  <si>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</si>
  <si>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</si>
  <si>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</si>
  <si>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</si>
  <si>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</si>
  <si>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</si>
  <si>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</si>
  <si>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</si>
  <si>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</si>
  <si>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</si>
  <si>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</si>
  <si>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</si>
  <si>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</si>
  <si>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</si>
  <si>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</si>
  <si>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</si>
  <si>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</si>
  <si>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</si>
  <si>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</si>
  <si>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</si>
  <si>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</si>
  <si>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</si>
  <si>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</si>
  <si>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</si>
  <si>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</si>
  <si>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</si>
  <si>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</si>
  <si>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</si>
  <si>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</si>
  <si>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</si>
  <si>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</si>
  <si>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</si>
  <si>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</si>
  <si>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</si>
  <si>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</si>
  <si>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</si>
  <si>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</si>
  <si>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</si>
  <si>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</si>
  <si>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</si>
  <si>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</si>
  <si>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</si>
  <si>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</si>
  <si>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</si>
  <si>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</si>
  <si>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</si>
  <si>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</si>
  <si>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</si>
  <si>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</si>
  <si>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</si>
  <si>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</si>
  <si>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</si>
  <si>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</si>
  <si>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</si>
  <si>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</si>
  <si>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</si>
  <si>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</si>
  <si>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</si>
  <si>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</si>
  <si>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</si>
  <si>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</si>
  <si>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</si>
  <si>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</si>
  <si>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</si>
  <si>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</si>
  <si>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</si>
  <si>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</si>
  <si>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</si>
  <si>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</si>
  <si>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</si>
  <si>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</si>
  <si>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</si>
  <si>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</si>
  <si>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</si>
  <si>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</si>
  <si>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</si>
  <si>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</si>
  <si>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</si>
  <si>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</si>
  <si>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</si>
  <si>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</si>
  <si>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</si>
  <si>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</si>
  <si>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</si>
  <si>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</si>
  <si>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</si>
  <si>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</si>
  <si>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</si>
  <si>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</si>
  <si>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</si>
  <si>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</si>
  <si>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</si>
  <si>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</si>
  <si>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</si>
  <si>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</si>
  <si>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</si>
  <si>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</si>
  <si>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</si>
  <si>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</si>
  <si>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</si>
  <si>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</si>
  <si>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</si>
  <si>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</si>
  <si>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</si>
  <si>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</si>
  <si>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</si>
  <si>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</si>
  <si>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</si>
  <si>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</si>
  <si>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</si>
  <si>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</si>
  <si>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</si>
  <si>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</si>
  <si>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</si>
  <si>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</si>
  <si>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</si>
  <si>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</si>
  <si>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</si>
  <si>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</si>
  <si>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</si>
  <si>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</si>
  <si>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</si>
  <si>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</si>
  <si>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</si>
  <si>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</si>
  <si>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</si>
  <si>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</si>
  <si>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</si>
  <si>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</si>
  <si>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</si>
  <si>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</si>
  <si>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</si>
  <si>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</si>
  <si>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</si>
  <si>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</si>
  <si>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</si>
  <si>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</si>
  <si>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</si>
  <si>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</si>
  <si>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</si>
  <si>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</si>
  <si>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</si>
  <si>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</si>
  <si>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</si>
  <si>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</si>
  <si>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</si>
  <si>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</si>
  <si>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</si>
  <si>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</si>
  <si>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</si>
  <si>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</si>
  <si>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</si>
  <si>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</si>
  <si>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</si>
  <si>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</si>
  <si>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</si>
  <si>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</si>
  <si>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</si>
  <si>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</si>
  <si>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</si>
  <si>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</si>
  <si>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</si>
  <si>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</si>
  <si>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</si>
  <si>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</si>
  <si>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</si>
  <si>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</si>
  <si>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</si>
  <si>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</si>
  <si>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</si>
  <si>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</si>
  <si>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</si>
  <si>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</si>
  <si>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</si>
  <si>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</si>
  <si>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</si>
  <si>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</si>
  <si>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</si>
  <si>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</si>
  <si>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</si>
  <si>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</si>
  <si>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</si>
  <si>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</si>
  <si>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</si>
  <si>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</si>
  <si>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</si>
  <si>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</si>
  <si>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</si>
  <si>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</si>
  <si>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</si>
  <si>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</si>
  <si>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</si>
  <si>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</si>
  <si>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</si>
  <si>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</si>
  <si>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</si>
  <si>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</si>
  <si>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</si>
  <si>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</si>
  <si>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</si>
  <si>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</si>
  <si>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</si>
  <si>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</si>
  <si>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</si>
  <si>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</si>
  <si>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</si>
  <si>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</si>
  <si>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</si>
  <si>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</si>
  <si>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</si>
  <si>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</si>
  <si>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</si>
  <si>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</si>
  <si>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</si>
  <si>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</si>
  <si>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</si>
  <si>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</si>
  <si>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</si>
  <si>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</si>
  <si>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</si>
  <si>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</si>
  <si>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</si>
  <si>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</si>
  <si>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</si>
  <si>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</si>
  <si>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</si>
  <si>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</si>
  <si>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</si>
  <si>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</si>
  <si>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</si>
  <si>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</si>
  <si>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</si>
  <si>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</si>
  <si>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</si>
  <si>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</si>
  <si>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</si>
  <si>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</si>
  <si>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</si>
  <si>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</si>
  <si>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</si>
  <si>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</si>
  <si>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</si>
  <si>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</si>
  <si>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</si>
  <si>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</si>
  <si>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</si>
  <si>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</si>
  <si>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</si>
  <si>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</si>
  <si>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</si>
  <si>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</si>
  <si>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</si>
  <si>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</si>
  <si>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</si>
  <si>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</si>
  <si>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</si>
  <si>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</si>
  <si>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</si>
  <si>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</si>
  <si>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</si>
  <si>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</si>
  <si>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</si>
  <si>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</si>
  <si>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</si>
  <si>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</si>
  <si>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</si>
  <si>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</si>
  <si>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</si>
  <si>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</si>
  <si>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</si>
  <si>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</si>
  <si>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</si>
  <si>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</si>
  <si>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</si>
  <si>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</si>
  <si>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</si>
  <si>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</si>
  <si>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</si>
  <si>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</si>
  <si>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</si>
  <si>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</si>
  <si>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</si>
  <si>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</si>
  <si>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</si>
  <si>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</si>
  <si>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</si>
  <si>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</si>
  <si>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</si>
  <si>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</si>
  <si>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</si>
  <si>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</si>
  <si>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</si>
  <si>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</si>
  <si>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</si>
  <si>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</si>
  <si>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</si>
  <si>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</si>
  <si>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</si>
  <si>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</si>
  <si>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</si>
  <si>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</si>
  <si>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</si>
  <si>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</si>
  <si>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</si>
  <si>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</si>
  <si>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</si>
  <si>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</si>
  <si>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</si>
  <si>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</si>
  <si>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</si>
  <si>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</si>
  <si>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</si>
  <si>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</si>
  <si>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</si>
  <si>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</si>
  <si>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</si>
  <si>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</si>
  <si>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</si>
  <si>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</si>
  <si>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</si>
  <si>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</si>
  <si>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</si>
  <si>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</si>
  <si>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</si>
  <si>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</si>
  <si>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</si>
  <si>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</si>
  <si>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</si>
  <si>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</si>
  <si>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</si>
  <si>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</si>
  <si>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</si>
  <si>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</si>
  <si>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</si>
  <si>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</si>
  <si>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</si>
  <si>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</si>
  <si>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</si>
  <si>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</si>
  <si>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</si>
  <si>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</si>
  <si>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</si>
  <si>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</si>
  <si>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</si>
  <si>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</si>
  <si>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</si>
  <si>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</si>
  <si>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</si>
  <si>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</si>
  <si>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</si>
  <si>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</si>
  <si>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</si>
  <si>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</si>
  <si>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</si>
  <si>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</si>
  <si>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</si>
  <si>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</si>
  <si>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</si>
  <si>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</si>
  <si>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</si>
  <si>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</si>
  <si>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</si>
  <si>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</si>
  <si>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</si>
  <si>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</si>
  <si>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</si>
  <si>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</si>
  <si>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</si>
  <si>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</si>
  <si>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</si>
  <si>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</si>
  <si>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</si>
  <si>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</si>
  <si>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</si>
  <si>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</si>
  <si>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</si>
  <si>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</si>
  <si>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</si>
  <si>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</si>
  <si>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</si>
  <si>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</si>
  <si>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</si>
  <si>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</si>
  <si>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</si>
  <si>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</si>
  <si>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</si>
  <si>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</si>
  <si>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</si>
  <si>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</si>
  <si>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</si>
  <si>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</si>
  <si>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</si>
  <si>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</si>
  <si>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</si>
  <si>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</si>
  <si>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</si>
  <si>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</si>
  <si>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</si>
  <si>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</si>
  <si>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</si>
  <si>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</si>
  <si>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</si>
  <si>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</si>
  <si>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</si>
  <si>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</si>
  <si>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</si>
  <si>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</si>
  <si>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</si>
  <si>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</si>
  <si>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</si>
  <si>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</si>
  <si>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</si>
  <si>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</si>
  <si>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</si>
  <si>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</si>
  <si>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</si>
  <si>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</si>
  <si>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</si>
  <si>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</si>
  <si>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</si>
  <si>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</si>
  <si>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</si>
  <si>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</si>
  <si>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</si>
  <si>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</si>
  <si>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</si>
  <si>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</si>
  <si>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</si>
  <si>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</si>
  <si>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</si>
  <si>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</si>
  <si>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</si>
  <si>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</si>
  <si>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</si>
  <si>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</si>
  <si>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</si>
  <si>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</si>
  <si>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</si>
  <si>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</si>
  <si>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</si>
  <si>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</si>
  <si>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</si>
  <si>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</si>
  <si>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</si>
  <si>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</si>
  <si>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</si>
  <si>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</si>
  <si>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</si>
  <si>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</si>
  <si>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</si>
  <si>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</si>
  <si>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</si>
  <si>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</si>
  <si>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</si>
  <si>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</si>
  <si>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</si>
  <si>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</si>
  <si>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</si>
  <si>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</si>
  <si>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</si>
  <si>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</si>
  <si>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</si>
  <si>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</si>
  <si>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</si>
  <si>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</si>
  <si>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</si>
  <si>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</si>
  <si>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</si>
  <si>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</si>
  <si>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</si>
  <si>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</si>
  <si>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</si>
  <si>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</si>
  <si>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</si>
  <si>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</si>
  <si>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</si>
  <si>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</si>
  <si>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</si>
  <si>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</si>
  <si>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</si>
  <si>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</si>
  <si>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</si>
  <si>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</si>
  <si>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</si>
  <si>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</si>
  <si>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</si>
  <si>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</si>
  <si>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</si>
  <si>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</si>
  <si>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</si>
  <si>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</si>
  <si>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</si>
  <si>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</si>
  <si>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</si>
  <si>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</si>
  <si>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</si>
  <si>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</si>
  <si>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</si>
  <si>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</si>
  <si>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</si>
  <si>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</si>
  <si>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</si>
  <si>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</si>
  <si>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</si>
  <si>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</si>
  <si>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</si>
  <si>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</si>
  <si>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</si>
  <si>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</si>
  <si>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</si>
  <si>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</si>
  <si>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</si>
  <si>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</si>
  <si>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</si>
  <si>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</si>
  <si>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</si>
  <si>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</si>
  <si>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</si>
  <si>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</si>
  <si>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</si>
  <si>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</si>
  <si>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</si>
  <si>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</si>
  <si>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</si>
  <si>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</si>
  <si>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</si>
  <si>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</si>
  <si>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</si>
  <si>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</si>
  <si>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</si>
  <si>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</si>
  <si>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</si>
  <si>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</si>
  <si>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</si>
  <si>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</si>
  <si>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</si>
  <si>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</si>
  <si>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</si>
  <si>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</si>
  <si>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</si>
  <si>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</si>
  <si>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</si>
  <si>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</si>
  <si>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</si>
  <si>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</si>
  <si>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</si>
  <si>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</si>
  <si>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</si>
  <si>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</si>
  <si>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</si>
  <si>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</si>
  <si>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</si>
  <si>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</si>
  <si>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</si>
  <si>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</si>
  <si>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</si>
  <si>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</si>
  <si>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</si>
  <si>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</si>
  <si>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</si>
  <si>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</si>
  <si>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</si>
  <si>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</si>
  <si>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</si>
  <si>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</si>
  <si>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</si>
  <si>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</si>
  <si>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</si>
  <si>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</si>
  <si>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</si>
  <si>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</si>
  <si>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</si>
  <si>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</si>
  <si>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</si>
  <si>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</si>
  <si>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</si>
  <si>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</si>
  <si>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</si>
  <si>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</si>
  <si>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</si>
  <si>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</si>
  <si>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</si>
  <si>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</si>
  <si>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</si>
  <si>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</si>
  <si>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</si>
  <si>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</si>
  <si>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</si>
  <si>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</si>
  <si>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</si>
  <si>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</si>
  <si>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</si>
  <si>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</si>
  <si>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</si>
  <si>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</si>
  <si>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</si>
  <si>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</si>
  <si>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</si>
  <si>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</si>
  <si>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</si>
  <si>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</si>
  <si>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</si>
  <si>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</si>
  <si>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</si>
  <si>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</si>
  <si>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</si>
  <si>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</si>
  <si>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</si>
  <si>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</si>
  <si>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</si>
  <si>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</si>
  <si>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</si>
  <si>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</si>
  <si>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</si>
  <si>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</si>
  <si>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</si>
  <si>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</si>
  <si>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</si>
  <si>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</si>
  <si>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</si>
  <si>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</si>
  <si>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</si>
  <si>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</si>
  <si>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</si>
  <si>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</si>
  <si>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</si>
  <si>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</si>
  <si>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</si>
  <si>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</si>
  <si>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</si>
  <si>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</si>
  <si>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</si>
  <si>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</si>
  <si>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</si>
  <si>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</si>
  <si>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</si>
  <si>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</si>
  <si>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</si>
  <si>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</si>
  <si>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</si>
  <si>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</si>
  <si>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</si>
  <si>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</si>
  <si>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</si>
  <si>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</si>
  <si>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</si>
  <si>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</si>
  <si>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</si>
  <si>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</si>
  <si>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</si>
  <si>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</si>
  <si>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</si>
  <si>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</si>
  <si>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</si>
  <si>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</si>
  <si>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</si>
  <si>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</si>
  <si>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</si>
  <si>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</si>
  <si>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</si>
  <si>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</si>
  <si>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</si>
  <si>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</si>
  <si>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</si>
  <si>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</si>
  <si>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</si>
  <si>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</si>
  <si>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</si>
  <si>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</si>
  <si>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</si>
  <si>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</si>
  <si>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</si>
  <si>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</si>
  <si>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</si>
  <si>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</si>
  <si>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</si>
  <si>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</si>
  <si>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</si>
  <si>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</si>
  <si>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</si>
  <si>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</si>
  <si>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</si>
  <si>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</si>
  <si>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</si>
  <si>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</si>
  <si>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</si>
  <si>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</si>
  <si>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</si>
  <si>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</si>
  <si>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</si>
  <si>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</si>
  <si>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</si>
  <si>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</si>
  <si>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</si>
  <si>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</si>
  <si>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</si>
  <si>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</si>
  <si>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</si>
  <si>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</si>
  <si>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</si>
  <si>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</si>
  <si>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</si>
  <si>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</si>
  <si>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</si>
  <si>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</si>
  <si>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</si>
  <si>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</si>
  <si>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</si>
  <si>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</si>
  <si>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</si>
  <si>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</si>
  <si>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</si>
  <si>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</si>
  <si>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</si>
  <si>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</si>
  <si>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</si>
  <si>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</si>
  <si>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</si>
  <si>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</si>
  <si>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</si>
  <si>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</si>
  <si>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</si>
  <si>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</si>
  <si>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</si>
  <si>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</si>
  <si>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</si>
  <si>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</si>
  <si>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</si>
  <si>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</si>
  <si>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</si>
  <si>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</si>
  <si>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</si>
  <si>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</si>
  <si>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</si>
  <si>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</si>
  <si>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</si>
  <si>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</si>
  <si>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</si>
  <si>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</si>
  <si>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</si>
  <si>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</si>
  <si>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</si>
  <si>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</si>
  <si>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</si>
  <si>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</si>
  <si>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</si>
  <si>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</si>
  <si>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</si>
  <si>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</si>
  <si>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</si>
  <si>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</si>
  <si>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</si>
  <si>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</si>
  <si>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</si>
  <si>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</si>
  <si>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</si>
  <si>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</si>
  <si>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</si>
  <si>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</si>
  <si>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</si>
  <si>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</si>
  <si>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</si>
  <si>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</si>
  <si>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</si>
  <si>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</si>
  <si>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</si>
  <si>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</si>
  <si>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</si>
  <si>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</si>
  <si>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</si>
  <si>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</si>
  <si>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</si>
  <si>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</si>
  <si>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</si>
  <si>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</si>
  <si>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</si>
  <si>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</si>
  <si>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</si>
  <si>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</si>
  <si>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</si>
  <si>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</si>
  <si>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</si>
  <si>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</si>
  <si>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</si>
  <si>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</si>
  <si>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</si>
  <si>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</si>
  <si>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</si>
  <si>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</si>
  <si>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</si>
  <si>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</si>
  <si>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</si>
  <si>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</si>
  <si>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</si>
  <si>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</si>
  <si>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</si>
  <si>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</si>
  <si>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</si>
  <si>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</si>
  <si>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</si>
  <si>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</si>
  <si>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</si>
  <si>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</si>
  <si>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</si>
  <si>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</si>
  <si>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</si>
  <si>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</si>
  <si>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</si>
  <si>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</si>
  <si>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</si>
  <si>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</si>
  <si>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</si>
  <si>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</si>
  <si>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</si>
  <si>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</si>
  <si>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</si>
  <si>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</si>
  <si>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</si>
  <si>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</si>
  <si>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</si>
  <si>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</si>
  <si>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</si>
  <si>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</si>
  <si>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</si>
  <si>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</si>
  <si>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</si>
  <si>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</si>
  <si>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</si>
  <si>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</si>
  <si>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</si>
  <si>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</si>
  <si>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</si>
  <si>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</si>
  <si>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</si>
  <si>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</si>
  <si>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</si>
  <si>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</si>
  <si>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</si>
  <si>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</si>
  <si>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</si>
  <si>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</si>
  <si>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</si>
  <si>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</si>
  <si>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</si>
  <si>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</si>
  <si>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</si>
  <si>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</si>
  <si>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</si>
  <si>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</si>
  <si>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</si>
  <si>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</si>
  <si>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</si>
  <si>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</si>
  <si>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</si>
  <si>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</si>
  <si>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</si>
  <si>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</si>
  <si>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</si>
  <si>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</si>
  <si>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</si>
  <si>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</si>
  <si>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</si>
  <si>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</si>
  <si>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</si>
  <si>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</si>
  <si>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</si>
  <si>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</si>
  <si>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</si>
  <si>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</si>
  <si>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</si>
  <si>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</si>
  <si>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</si>
  <si>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</si>
  <si>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</si>
  <si>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</si>
  <si>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</si>
  <si>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</si>
  <si>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</si>
  <si>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</si>
  <si>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</si>
  <si>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</si>
  <si>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</si>
  <si>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</si>
  <si>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</si>
  <si>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</si>
  <si>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</si>
  <si>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</si>
  <si>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</si>
  <si>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</si>
  <si>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</si>
  <si>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</si>
  <si>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</si>
  <si>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</si>
  <si>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</si>
  <si>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</si>
  <si>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</si>
  <si>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</si>
  <si>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</si>
  <si>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</si>
  <si>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</si>
  <si>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</si>
  <si>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</si>
  <si>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</si>
  <si>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</si>
  <si>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</si>
  <si>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</si>
  <si>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</si>
  <si>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</si>
  <si>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</si>
  <si>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</si>
  <si>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</si>
  <si>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</si>
  <si>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</si>
  <si>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</si>
  <si>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</si>
  <si>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</si>
  <si>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</si>
  <si>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</si>
  <si>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</si>
  <si>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</si>
  <si>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</si>
  <si>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</si>
  <si>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</si>
  <si>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</si>
  <si>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</si>
  <si>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</si>
  <si>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</si>
  <si>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</si>
  <si>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</si>
  <si>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</si>
  <si>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</si>
  <si>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</si>
  <si>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</si>
  <si>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</si>
  <si>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</si>
  <si>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</si>
  <si>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</si>
  <si>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</si>
  <si>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</si>
  <si>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</si>
  <si>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</si>
  <si>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</si>
  <si>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</si>
  <si>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</si>
  <si>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</si>
  <si>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</si>
  <si>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</si>
  <si>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</si>
  <si>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</si>
  <si>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</si>
  <si>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</si>
  <si>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</si>
  <si>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</si>
  <si>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</si>
  <si>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</si>
  <si>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</si>
  <si>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</si>
  <si>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</si>
  <si>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</si>
  <si>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</si>
  <si>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</si>
  <si>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</si>
  <si>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</si>
  <si>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</si>
  <si>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</si>
  <si>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</si>
  <si>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</si>
  <si>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</si>
  <si>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</si>
  <si>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</si>
  <si>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</si>
  <si>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</si>
  <si>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</si>
  <si>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</si>
  <si>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</si>
  <si>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</si>
  <si>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</si>
  <si>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</si>
  <si>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</si>
  <si>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</si>
  <si>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</si>
  <si>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</si>
  <si>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</si>
  <si>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</si>
  <si>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</si>
  <si>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</si>
  <si>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</si>
  <si>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</si>
  <si>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</si>
  <si>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</si>
  <si>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</si>
  <si>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</si>
  <si>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</si>
  <si>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</si>
  <si>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</si>
  <si>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</si>
  <si>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</si>
  <si>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</si>
  <si>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</si>
  <si>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</si>
  <si>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</si>
  <si>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</si>
  <si>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</si>
  <si>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</si>
  <si>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</si>
  <si>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</si>
  <si>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</si>
  <si>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</si>
  <si>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</si>
  <si>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</si>
  <si>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</si>
  <si>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</si>
  <si>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</si>
  <si>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</si>
  <si>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</si>
  <si>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</si>
  <si>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</si>
  <si>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</si>
  <si>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</si>
  <si>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</si>
  <si>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</si>
  <si>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</si>
  <si>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</si>
  <si>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</si>
  <si>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</si>
  <si>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</si>
  <si>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</si>
  <si>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</si>
  <si>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</si>
  <si>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</si>
  <si>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</si>
  <si>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</si>
  <si>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</si>
  <si>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</si>
  <si>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</si>
  <si>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</si>
  <si>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</si>
  <si>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</si>
  <si>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</si>
  <si>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</si>
  <si>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</si>
  <si>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</si>
  <si>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</si>
  <si>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</si>
  <si>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</si>
  <si>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</si>
  <si>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</si>
  <si>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</si>
  <si>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</si>
  <si>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</si>
  <si>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</si>
  <si>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</si>
  <si>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</si>
  <si>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</si>
  <si>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</si>
  <si>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</si>
  <si>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</si>
  <si>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</si>
  <si>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</si>
  <si>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</si>
  <si>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</si>
  <si>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</si>
  <si>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</si>
  <si>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</si>
  <si>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</si>
  <si>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</si>
  <si>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</si>
  <si>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</si>
  <si>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</si>
  <si>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</si>
  <si>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</si>
  <si>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</si>
  <si>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</si>
  <si>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</si>
  <si>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</si>
  <si>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</si>
  <si>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</si>
  <si>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</si>
  <si>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</si>
  <si>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</si>
  <si>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</si>
  <si>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</si>
  <si>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</si>
  <si>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</si>
  <si>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</si>
  <si>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</si>
  <si>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</si>
  <si>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</si>
  <si>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</si>
  <si>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</si>
  <si>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</si>
  <si>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</si>
  <si>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</si>
  <si>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</si>
  <si>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</si>
  <si>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</si>
  <si>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</si>
  <si>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</si>
  <si>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</si>
  <si>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</si>
  <si>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</si>
  <si>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</si>
  <si>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</si>
  <si>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</si>
  <si>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</si>
  <si>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</si>
  <si>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</si>
  <si>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</si>
  <si>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</si>
  <si>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</si>
  <si>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</si>
  <si>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</si>
  <si>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</si>
  <si>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</si>
  <si>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</si>
  <si>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</si>
  <si>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</si>
  <si>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</si>
  <si>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</si>
  <si>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</si>
  <si>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</si>
  <si>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</si>
  <si>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</si>
  <si>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</si>
  <si>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</si>
  <si>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</si>
  <si>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</si>
  <si>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</si>
  <si>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</si>
  <si>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</si>
  <si>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</si>
  <si>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</si>
  <si>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</si>
  <si>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</si>
  <si>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</si>
  <si>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</si>
  <si>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</si>
  <si>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</si>
  <si>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</si>
  <si>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</si>
  <si>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</si>
  <si>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</si>
  <si>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</si>
  <si>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</si>
  <si>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</si>
  <si>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</si>
  <si>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</si>
  <si>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</si>
  <si>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</si>
  <si>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</si>
  <si>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</si>
  <si>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</si>
  <si>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</si>
  <si>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</si>
  <si>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</si>
  <si>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</si>
  <si>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</si>
  <si>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</si>
  <si>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</si>
  <si>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</si>
  <si>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</si>
  <si>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</si>
  <si>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</si>
  <si>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</si>
  <si>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</si>
  <si>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</si>
  <si>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</si>
  <si>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</si>
  <si>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</si>
  <si>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</si>
  <si>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</si>
  <si>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</si>
  <si>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</si>
  <si>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</si>
  <si>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</si>
  <si>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</si>
  <si>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</si>
  <si>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</si>
  <si>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</si>
  <si>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</si>
  <si>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</si>
  <si>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</si>
  <si>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</si>
  <si>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</si>
  <si>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</si>
  <si>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</si>
  <si>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</si>
  <si>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</si>
  <si>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</si>
  <si>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</si>
  <si>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</si>
  <si>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</si>
  <si>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</si>
  <si>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</si>
  <si>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</si>
  <si>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</si>
  <si>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</si>
  <si>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</si>
  <si>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</si>
  <si>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</si>
  <si>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</si>
  <si>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</si>
  <si>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</si>
  <si>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</si>
  <si>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</si>
  <si>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</si>
  <si>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</si>
  <si>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</si>
  <si>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</si>
  <si>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</si>
  <si>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</si>
  <si>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</si>
  <si>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</si>
  <si>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</si>
  <si>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</si>
  <si>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</si>
  <si>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</si>
  <si>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</si>
  <si>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</si>
  <si>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</si>
  <si>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</si>
  <si>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</si>
  <si>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</si>
  <si>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</si>
  <si>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</si>
  <si>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</si>
  <si>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</si>
  <si>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</si>
  <si>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</si>
  <si>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</si>
  <si>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</si>
  <si>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</si>
  <si>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</si>
  <si>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</si>
  <si>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</si>
  <si>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</si>
  <si>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</si>
  <si>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</si>
  <si>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</si>
  <si>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</si>
  <si>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</si>
  <si>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</si>
  <si>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</si>
  <si>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</si>
  <si>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</si>
  <si>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</si>
  <si>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</si>
  <si>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</si>
  <si>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</si>
  <si>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</si>
  <si>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</si>
  <si>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</si>
  <si>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</si>
  <si>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</si>
  <si>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</si>
  <si>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</si>
  <si>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</si>
  <si>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</si>
  <si>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</si>
  <si>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</si>
  <si>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</si>
  <si>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</si>
  <si>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</si>
  <si>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</si>
  <si>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</si>
  <si>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</si>
  <si>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</si>
  <si>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</si>
  <si>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</si>
  <si>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</si>
  <si>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</si>
  <si>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</si>
  <si>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</si>
  <si>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</si>
  <si>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</si>
  <si>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</si>
  <si>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</si>
  <si>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</si>
  <si>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</si>
  <si>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</si>
  <si>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</si>
  <si>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</si>
  <si>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</si>
  <si>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</si>
  <si>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</si>
  <si>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</si>
  <si>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</si>
  <si>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</si>
  <si>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</si>
  <si>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</si>
  <si>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</si>
  <si>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</si>
  <si>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</si>
  <si>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</si>
  <si>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</si>
  <si>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</si>
  <si>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</si>
  <si>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</si>
  <si>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</si>
  <si>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</si>
  <si>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</si>
  <si>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</si>
  <si>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</si>
  <si>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</si>
  <si>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</si>
  <si>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</si>
  <si>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</si>
  <si>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</si>
  <si>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</si>
  <si>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</si>
  <si>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</si>
  <si>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</si>
  <si>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</si>
  <si>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</si>
  <si>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</si>
  <si>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</si>
  <si>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</si>
  <si>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</si>
  <si>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</si>
  <si>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</si>
  <si>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</si>
  <si>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</si>
  <si>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</si>
  <si>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</si>
  <si>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</si>
  <si>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</si>
  <si>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</si>
  <si>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</si>
  <si>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</si>
  <si>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</si>
  <si>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</si>
  <si>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</si>
  <si>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</si>
  <si>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</si>
  <si>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</si>
  <si>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</si>
  <si>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</si>
  <si>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</si>
  <si>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</si>
  <si>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</si>
  <si>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</si>
  <si>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</si>
  <si>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</si>
  <si>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</si>
  <si>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</si>
  <si>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</si>
  <si>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</si>
  <si>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</si>
  <si>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</si>
  <si>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</si>
  <si>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</si>
  <si>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</si>
  <si>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</si>
  <si>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</si>
  <si>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</si>
  <si>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</si>
  <si>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</si>
  <si>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</si>
  <si>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</si>
  <si>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</si>
  <si>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</si>
  <si>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</si>
  <si>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</si>
  <si>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</si>
  <si>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</si>
  <si>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</si>
  <si>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</si>
  <si>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</si>
  <si>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</si>
  <si>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</si>
  <si>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</si>
  <si>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</si>
  <si>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</si>
  <si>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</si>
  <si>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</si>
  <si>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</si>
  <si>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</si>
  <si>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</si>
  <si>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</si>
  <si>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</si>
  <si>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</si>
  <si>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</si>
  <si>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</si>
  <si>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</si>
  <si>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</si>
  <si>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</si>
  <si>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</si>
  <si>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</si>
  <si>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</si>
  <si>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</si>
  <si>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</si>
  <si>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</si>
  <si>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</si>
  <si>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</si>
  <si>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</si>
  <si>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</si>
  <si>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</si>
  <si>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</si>
  <si>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</si>
  <si>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</si>
  <si>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</si>
  <si>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</si>
  <si>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</si>
  <si>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</si>
  <si>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</si>
  <si>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</si>
  <si>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</si>
  <si>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</si>
  <si>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</si>
  <si>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</si>
  <si>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</si>
  <si>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</si>
  <si>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</si>
  <si>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</si>
  <si>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</si>
  <si>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</si>
  <si>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</si>
  <si>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</si>
  <si>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</si>
  <si>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</si>
  <si>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</si>
  <si>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</si>
  <si>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</si>
  <si>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</si>
  <si>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</si>
  <si>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</si>
  <si>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</si>
  <si>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</si>
  <si>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</si>
  <si>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</si>
  <si>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</si>
  <si>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</si>
  <si>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</si>
  <si>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</si>
  <si>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</si>
  <si>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</si>
  <si>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</si>
  <si>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</si>
  <si>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</si>
  <si>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</si>
  <si>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</si>
  <si>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</si>
  <si>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</si>
  <si>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</si>
  <si>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</si>
  <si>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</si>
  <si>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</si>
  <si>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</si>
  <si>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</si>
  <si>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</si>
  <si>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</si>
  <si>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</si>
  <si>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</si>
  <si>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</si>
  <si>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</si>
  <si>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</si>
  <si>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</si>
  <si>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</si>
  <si>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</si>
  <si>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</si>
  <si>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</si>
  <si>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</si>
  <si>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</si>
  <si>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</si>
  <si>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</si>
  <si>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</si>
  <si>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</si>
  <si>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</si>
  <si>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</si>
  <si>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</si>
  <si>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</si>
  <si>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</si>
  <si>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</si>
  <si>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</si>
  <si>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</si>
  <si>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</si>
  <si>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</si>
  <si>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</si>
  <si>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</si>
  <si>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</si>
  <si>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</si>
  <si>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</si>
  <si>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</si>
  <si>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</si>
  <si>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</si>
  <si>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</si>
  <si>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</si>
  <si>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</si>
  <si>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</si>
  <si>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</si>
  <si>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</si>
  <si>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</si>
  <si>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</si>
  <si>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</si>
  <si>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</si>
  <si>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</si>
  <si>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</si>
  <si>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</si>
  <si>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</si>
  <si>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</si>
  <si>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</si>
  <si>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</si>
  <si>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</si>
  <si>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</si>
  <si>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</si>
  <si>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</si>
  <si>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</si>
  <si>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</si>
  <si>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</si>
  <si>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</si>
  <si>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</si>
  <si>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</si>
  <si>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</si>
  <si>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</si>
  <si>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</si>
  <si>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</si>
  <si>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</si>
  <si>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</si>
  <si>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</si>
  <si>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</si>
  <si>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</si>
  <si>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</si>
  <si>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</si>
  <si>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</si>
  <si>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</si>
  <si>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</si>
  <si>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</si>
  <si>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</si>
  <si>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</si>
  <si>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</si>
  <si>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</si>
  <si>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</si>
  <si>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</si>
  <si>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</si>
  <si>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</si>
  <si>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</si>
  <si>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</si>
  <si>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</si>
  <si>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</si>
  <si>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</si>
  <si>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</si>
  <si>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</si>
  <si>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</si>
  <si>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</si>
  <si>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</si>
  <si>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</si>
  <si>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</si>
  <si>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</si>
  <si>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</si>
  <si>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</si>
  <si>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</si>
  <si>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</si>
  <si>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</si>
  <si>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</si>
  <si>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</si>
  <si>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</si>
  <si>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</si>
  <si>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</si>
  <si>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</si>
  <si>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</si>
  <si>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</si>
  <si>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</si>
  <si>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</si>
  <si>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</si>
  <si>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</si>
  <si>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</si>
  <si>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</si>
  <si>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</si>
  <si>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</si>
  <si>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</si>
  <si>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</si>
  <si>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</si>
  <si>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</si>
  <si>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</si>
  <si>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</si>
  <si>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</si>
  <si>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</si>
  <si>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</si>
  <si>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</si>
  <si>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</si>
  <si>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</si>
  <si>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</si>
  <si>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</si>
  <si>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</si>
  <si>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</si>
  <si>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</si>
  <si>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</si>
  <si>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</si>
  <si>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</si>
  <si>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</si>
  <si>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</si>
  <si>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</si>
  <si>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</si>
  <si>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</si>
  <si>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</si>
  <si>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</si>
  <si>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</si>
  <si>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</si>
  <si>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</si>
  <si>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</si>
  <si>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</si>
  <si>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</si>
  <si>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</si>
  <si>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</si>
  <si>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</si>
  <si>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</si>
  <si>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</si>
  <si>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</si>
  <si>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</si>
  <si>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</si>
  <si>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</si>
  <si>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</si>
  <si>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</si>
  <si>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</si>
  <si>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</si>
  <si>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</si>
  <si>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</si>
  <si>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</si>
  <si>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</si>
  <si>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</si>
  <si>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</si>
  <si>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</si>
  <si>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</si>
  <si>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</si>
  <si>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</si>
  <si>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</si>
  <si>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</si>
  <si>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</si>
  <si>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</si>
  <si>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</si>
  <si>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</si>
  <si>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</si>
  <si>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</si>
  <si>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</si>
  <si>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</si>
  <si>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</si>
  <si>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</si>
  <si>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</si>
  <si>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</si>
  <si>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</si>
  <si>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</si>
  <si>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</si>
  <si>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</si>
  <si>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</si>
  <si>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</si>
  <si>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</si>
  <si>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</si>
  <si>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</si>
  <si>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</si>
  <si>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</si>
  <si>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</si>
  <si>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</si>
  <si>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</si>
  <si>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</si>
  <si>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</si>
  <si>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</si>
  <si>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</si>
  <si>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</si>
  <si>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</si>
  <si>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</si>
  <si>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</si>
  <si>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</si>
  <si>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</si>
  <si>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</si>
  <si>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</si>
  <si>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</si>
  <si>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</si>
  <si>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</si>
  <si>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</si>
  <si>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</si>
  <si>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</si>
  <si>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</si>
  <si>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</si>
  <si>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</si>
  <si>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</si>
  <si>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</si>
  <si>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</si>
  <si>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</si>
  <si>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</si>
  <si>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</si>
  <si>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</si>
  <si>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</si>
  <si>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</si>
  <si>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</si>
  <si>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</si>
  <si>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</si>
  <si>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</si>
  <si>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</si>
  <si>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</si>
  <si>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</si>
  <si>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</si>
  <si>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</si>
  <si>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</si>
  <si>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</si>
  <si>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</si>
  <si>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</si>
  <si>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</si>
  <si>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</si>
  <si>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</si>
  <si>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</si>
  <si>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</si>
  <si>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</si>
  <si>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</si>
  <si>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</si>
  <si>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</si>
  <si>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</si>
  <si>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</si>
  <si>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</si>
  <si>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</si>
  <si>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</si>
  <si>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</si>
  <si>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</si>
  <si>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</si>
  <si>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</si>
  <si>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</si>
  <si>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</si>
  <si>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</si>
  <si>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</si>
  <si>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</si>
  <si>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</si>
  <si>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</si>
  <si>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</si>
  <si>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</si>
  <si>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</si>
  <si>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</si>
  <si>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</si>
  <si>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</si>
  <si>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</si>
  <si>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</si>
  <si>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</si>
  <si>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</si>
  <si>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</si>
  <si>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</si>
  <si>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</si>
  <si>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</si>
  <si>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</si>
  <si>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</si>
  <si>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</si>
  <si>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</si>
  <si>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</si>
  <si>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</si>
  <si>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</si>
  <si>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</si>
  <si>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</si>
  <si>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</si>
  <si>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</si>
  <si>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</si>
  <si>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</si>
  <si>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</si>
  <si>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</si>
  <si>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</si>
  <si>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</si>
  <si>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</si>
  <si>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</si>
  <si>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</si>
  <si>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</si>
  <si>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</si>
  <si>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</si>
  <si>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</si>
  <si>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</si>
  <si>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</si>
  <si>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</si>
  <si>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</si>
  <si>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</si>
  <si>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</si>
  <si>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</si>
  <si>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</si>
  <si>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</si>
  <si>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</si>
  <si>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</si>
  <si>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</si>
  <si>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</si>
  <si>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</si>
  <si>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</si>
  <si>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</si>
  <si>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</si>
  <si>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</si>
  <si>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</si>
  <si>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</si>
  <si>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</si>
  <si>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</si>
  <si>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</si>
  <si>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</si>
  <si>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</si>
  <si>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</si>
  <si>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</si>
  <si>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</si>
  <si>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</si>
  <si>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</si>
  <si>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</si>
  <si>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</si>
  <si>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</si>
  <si>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</si>
  <si>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</si>
  <si>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</si>
  <si>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</si>
  <si>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</si>
  <si>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</si>
  <si>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</si>
  <si>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</si>
  <si>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</si>
  <si>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</si>
  <si>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</si>
  <si>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</si>
  <si>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</si>
  <si>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</si>
  <si>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</si>
  <si>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</si>
  <si>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</si>
  <si>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</si>
  <si>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</si>
  <si>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</si>
  <si>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</si>
  <si>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</si>
  <si>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</si>
  <si>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</si>
  <si>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</si>
  <si>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</si>
  <si>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</si>
  <si>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</si>
  <si>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</si>
  <si>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</si>
  <si>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</si>
  <si>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</si>
  <si>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</si>
  <si>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</si>
  <si>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</si>
  <si>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</si>
  <si>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</si>
  <si>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</si>
  <si>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</si>
  <si>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</si>
  <si>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</si>
  <si>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</si>
  <si>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</si>
  <si>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</si>
  <si>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</si>
  <si>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</si>
  <si>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</si>
  <si>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</si>
  <si>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</si>
  <si>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</si>
  <si>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</si>
  <si>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</si>
  <si>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</si>
  <si>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</si>
  <si>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</si>
  <si>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</si>
  <si>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</si>
  <si>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</si>
  <si>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</si>
  <si>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</si>
  <si>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</si>
  <si>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</si>
  <si>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</si>
  <si>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</si>
  <si>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</si>
  <si>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</si>
  <si>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</si>
  <si>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</si>
  <si>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</si>
  <si>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</si>
  <si>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</si>
  <si>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</si>
  <si>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</si>
  <si>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</si>
  <si>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</si>
  <si>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</si>
  <si>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</si>
  <si>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</si>
  <si>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</si>
  <si>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</si>
  <si>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</si>
  <si>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</si>
  <si>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</si>
  <si>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</si>
  <si>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</si>
  <si>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</si>
  <si>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</si>
  <si>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</si>
  <si>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</si>
  <si>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</si>
  <si>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</si>
  <si>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</si>
  <si>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</si>
  <si>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</si>
  <si>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</si>
  <si>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</si>
  <si>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</si>
  <si>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</si>
  <si>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</si>
  <si>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</si>
  <si>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</si>
  <si>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</si>
  <si>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</si>
  <si>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</si>
  <si>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</si>
  <si>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</si>
  <si>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</si>
  <si>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</si>
  <si>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</si>
  <si>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</si>
  <si>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</si>
  <si>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</si>
  <si>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</si>
  <si>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</si>
  <si>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</si>
  <si>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</si>
  <si>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</si>
  <si>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</si>
  <si>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</si>
  <si>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</si>
  <si>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</si>
  <si>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</si>
  <si>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</si>
  <si>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</si>
  <si>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</si>
  <si>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</si>
  <si>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</si>
  <si>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</si>
  <si>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</si>
  <si>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</si>
  <si>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</si>
  <si>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</si>
  <si>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</si>
  <si>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</si>
  <si>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</si>
  <si>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</si>
  <si>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</si>
  <si>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</si>
  <si>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</si>
  <si>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</si>
  <si>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</si>
  <si>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</si>
  <si>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</si>
  <si>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</si>
  <si>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</si>
  <si>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</si>
  <si>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</si>
  <si>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</si>
  <si>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</si>
  <si>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</si>
  <si>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</si>
  <si>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</si>
  <si>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</si>
  <si>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</si>
  <si>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</si>
  <si>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</si>
  <si>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</si>
  <si>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</si>
  <si>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</si>
  <si>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</si>
  <si>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</si>
  <si>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</si>
  <si>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</si>
  <si>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</si>
  <si>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</si>
  <si>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</si>
  <si>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</si>
  <si>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</si>
  <si>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</si>
  <si>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</si>
  <si>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</si>
  <si>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</si>
  <si>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</si>
  <si>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</si>
  <si>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</si>
  <si>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</si>
  <si>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</si>
  <si>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</si>
  <si>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</si>
  <si>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</si>
  <si>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</si>
  <si>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</si>
  <si>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</si>
  <si>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</si>
  <si>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</si>
  <si>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</si>
  <si>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</si>
  <si>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</si>
  <si>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</si>
  <si>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</si>
  <si>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</si>
  <si>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</si>
  <si>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</si>
  <si>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</si>
  <si>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</si>
  <si>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</si>
  <si>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</si>
  <si>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</si>
  <si>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</si>
  <si>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</si>
  <si>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</si>
  <si>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</si>
  <si>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</si>
  <si>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</si>
  <si>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</si>
  <si>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</si>
  <si>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</si>
  <si>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</si>
  <si>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</si>
  <si>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</si>
  <si>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</si>
  <si>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</si>
  <si>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</si>
  <si>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</si>
  <si>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</si>
  <si>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</si>
  <si>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</si>
  <si>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</si>
  <si>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</si>
  <si>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</si>
  <si>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</si>
  <si>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</si>
  <si>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</si>
  <si>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</si>
  <si>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</si>
  <si>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</si>
  <si>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</si>
  <si>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</si>
  <si>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</si>
  <si>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</si>
  <si>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</si>
  <si>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</si>
  <si>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</si>
  <si>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</si>
  <si>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</si>
  <si>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</si>
  <si>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</si>
  <si>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</si>
  <si>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</si>
  <si>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</si>
  <si>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</si>
  <si>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</si>
  <si>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</si>
  <si>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</si>
  <si>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</si>
  <si>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</si>
  <si>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</si>
  <si>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</si>
  <si>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</si>
  <si>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</si>
  <si>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</si>
  <si>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</si>
  <si>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</si>
  <si>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</si>
  <si>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</si>
  <si>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</si>
  <si>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</si>
  <si>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</si>
  <si>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</si>
  <si>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</si>
  <si>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</si>
  <si>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</si>
  <si>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</si>
  <si>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</si>
  <si>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</si>
  <si>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</si>
  <si>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</si>
  <si>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</si>
  <si>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</si>
  <si>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</si>
  <si>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</si>
  <si>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</si>
  <si>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</si>
  <si>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</si>
  <si>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</si>
  <si>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</si>
  <si>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</si>
  <si>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</si>
  <si>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</si>
  <si>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</si>
  <si>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</si>
  <si>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</si>
  <si>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</si>
  <si>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</si>
  <si>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</si>
  <si>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</si>
  <si>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</si>
  <si>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</si>
  <si>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</si>
  <si>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</si>
  <si>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</si>
  <si>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</si>
  <si>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</si>
  <si>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</si>
  <si>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</si>
  <si>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</si>
  <si>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</si>
  <si>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</si>
  <si>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</si>
  <si>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</si>
  <si>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</si>
  <si>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</si>
  <si>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</si>
  <si>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</si>
  <si>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</si>
  <si>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</si>
  <si>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</si>
  <si>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</si>
  <si>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</si>
  <si>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</si>
  <si>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</si>
  <si>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</si>
  <si>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</si>
  <si>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</si>
  <si>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</si>
  <si>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</si>
  <si>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</si>
  <si>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</si>
  <si>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</si>
  <si>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</si>
  <si>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</si>
  <si>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</si>
  <si>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</si>
  <si>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</si>
  <si>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</si>
  <si>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</si>
  <si>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</si>
  <si>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</si>
  <si>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</si>
  <si>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</si>
  <si>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</si>
  <si>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</si>
  <si>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</si>
  <si>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</si>
  <si>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</si>
  <si>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</si>
  <si>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</si>
  <si>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</si>
  <si>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</si>
  <si>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</si>
  <si>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</si>
  <si>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</si>
  <si>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</si>
  <si>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</si>
  <si>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</si>
  <si>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</si>
  <si>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</si>
  <si>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</si>
  <si>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</si>
  <si>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</si>
  <si>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</si>
  <si>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</si>
  <si>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</si>
  <si>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</si>
  <si>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</si>
  <si>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</si>
  <si>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</si>
  <si>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</si>
  <si>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</si>
  <si>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</si>
  <si>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</si>
  <si>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</si>
  <si>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</si>
  <si>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</si>
  <si>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</si>
  <si>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</si>
  <si>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</si>
  <si>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</si>
  <si>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</si>
  <si>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</si>
  <si>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</si>
  <si>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</si>
  <si>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</si>
  <si>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</si>
  <si>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</si>
  <si>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</si>
  <si>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</si>
  <si>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</si>
  <si>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</si>
  <si>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</si>
  <si>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</si>
  <si>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</si>
  <si>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</si>
  <si>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</si>
  <si>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</si>
  <si>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</si>
  <si>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</si>
  <si>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</si>
  <si>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</si>
  <si>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</si>
  <si>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</si>
  <si>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</si>
  <si>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</si>
  <si>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</si>
  <si>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</si>
  <si>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</si>
  <si>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</si>
  <si>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</si>
  <si>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</si>
  <si>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</si>
  <si>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</si>
  <si>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</si>
  <si>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</si>
  <si>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</si>
  <si>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</si>
  <si>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</si>
  <si>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</si>
  <si>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</si>
  <si>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</si>
  <si>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</si>
  <si>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</si>
  <si>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</si>
  <si>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</si>
  <si>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</si>
  <si>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</si>
  <si>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</si>
  <si>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</si>
  <si>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</si>
  <si>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</si>
  <si>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</si>
  <si>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</si>
  <si>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</si>
  <si>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</si>
  <si>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</si>
  <si>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</si>
  <si>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</si>
  <si>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</si>
  <si>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</si>
  <si>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</si>
  <si>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</si>
  <si>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</si>
  <si>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</si>
  <si>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</si>
  <si>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</si>
  <si>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</si>
  <si>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</si>
  <si>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</si>
  <si>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</si>
  <si>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</si>
  <si>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</si>
  <si>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</si>
  <si>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</si>
  <si>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</si>
  <si>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</si>
  <si>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</si>
  <si>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</si>
  <si>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</si>
  <si>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</si>
  <si>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</si>
  <si>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</si>
  <si>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</si>
  <si>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</si>
  <si>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</si>
  <si>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</si>
  <si>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</si>
  <si>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</si>
  <si>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</si>
  <si>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</si>
  <si>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</si>
  <si>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</si>
  <si>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</si>
  <si>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</si>
  <si>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</si>
  <si>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</si>
  <si>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</si>
  <si>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</si>
  <si>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</si>
  <si>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</si>
  <si>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</si>
  <si>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</si>
  <si>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</si>
  <si>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</si>
  <si>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</si>
  <si>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</si>
  <si>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</si>
  <si>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</si>
  <si>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</si>
  <si>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</si>
  <si>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</si>
  <si>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</si>
  <si>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</si>
  <si>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</si>
  <si>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</si>
  <si>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</si>
  <si>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</si>
  <si>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</si>
  <si>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</si>
  <si>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</si>
  <si>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</si>
  <si>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</si>
  <si>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</si>
  <si>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</si>
  <si>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</si>
  <si>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</si>
  <si>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</si>
  <si>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</si>
  <si>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</si>
  <si>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</si>
  <si>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</si>
  <si>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</si>
  <si>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</si>
  <si>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</si>
  <si>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</si>
  <si>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</si>
  <si>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</si>
  <si>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</si>
  <si>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</si>
  <si>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</si>
  <si>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</si>
  <si>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</si>
  <si>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</si>
  <si>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</si>
  <si>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</si>
  <si>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</si>
  <si>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</si>
  <si>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</si>
  <si>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</si>
  <si>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</si>
  <si>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</si>
  <si>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</si>
  <si>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</si>
  <si>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</si>
  <si>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</si>
  <si>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</si>
  <si>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</si>
  <si>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</si>
  <si>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</si>
  <si>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</si>
  <si>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</si>
  <si>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</si>
  <si>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</si>
  <si>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</si>
  <si>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</si>
  <si>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</si>
  <si>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</si>
  <si>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</si>
  <si>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</si>
  <si>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</si>
  <si>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</si>
  <si>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</si>
  <si>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</si>
  <si>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</si>
  <si>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</si>
  <si>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</si>
  <si>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</si>
  <si>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</si>
  <si>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</si>
  <si>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</si>
  <si>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</si>
  <si>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</si>
  <si>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</si>
  <si>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</si>
  <si>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</si>
  <si>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</si>
  <si>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</si>
  <si>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</si>
  <si>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</si>
  <si>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</si>
  <si>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</si>
  <si>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</si>
  <si>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</si>
  <si>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</si>
  <si>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</si>
  <si>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</si>
  <si>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</si>
  <si>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</si>
  <si>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</si>
  <si>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</si>
  <si>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</si>
  <si>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</si>
  <si>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</si>
  <si>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</si>
  <si>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</si>
  <si>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</si>
  <si>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</si>
  <si>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</si>
  <si>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</si>
  <si>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</si>
  <si>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</si>
  <si>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</si>
  <si>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</si>
  <si>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</si>
  <si>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</si>
  <si>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</si>
  <si>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</si>
  <si>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</si>
  <si>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</si>
  <si>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</si>
  <si>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</si>
  <si>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</si>
  <si>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</si>
  <si>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</si>
  <si>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</si>
  <si>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</si>
  <si>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</si>
  <si>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</si>
  <si>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</si>
  <si>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</si>
  <si>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</si>
  <si>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</si>
  <si>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</si>
  <si>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</si>
  <si>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</si>
  <si>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</si>
  <si>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</si>
  <si>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</si>
  <si>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</si>
  <si>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</si>
  <si>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</si>
  <si>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</si>
  <si>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</si>
  <si>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</si>
  <si>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</si>
  <si>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</si>
  <si>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</si>
  <si>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</si>
  <si>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</si>
  <si>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</si>
  <si>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</si>
  <si>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</si>
  <si>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</si>
  <si>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</si>
  <si>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</si>
  <si>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</si>
  <si>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</si>
  <si>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</si>
  <si>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</si>
  <si>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</si>
  <si>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</si>
  <si>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</si>
  <si>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</si>
  <si>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</si>
  <si>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</si>
  <si>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</si>
  <si>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</si>
  <si>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</si>
  <si>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</si>
  <si>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</si>
  <si>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</si>
  <si>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</si>
  <si>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</si>
  <si>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</si>
  <si>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</si>
  <si>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</si>
  <si>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</si>
  <si>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</si>
  <si>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</si>
  <si>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</si>
  <si>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</si>
  <si>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</si>
  <si>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</si>
  <si>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</si>
  <si>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</si>
  <si>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</si>
  <si>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</si>
  <si>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</si>
  <si>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</si>
  <si>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</si>
  <si>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</si>
  <si>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</si>
  <si>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</si>
  <si>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</si>
  <si>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</si>
  <si>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</si>
  <si>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</si>
  <si>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</si>
  <si>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</si>
  <si>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</si>
  <si>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</si>
  <si>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</si>
  <si>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</si>
  <si>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</si>
  <si>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</si>
  <si>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</si>
  <si>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</si>
  <si>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</si>
  <si>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</si>
  <si>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</si>
  <si>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</si>
  <si>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</si>
  <si>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</si>
  <si>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</si>
  <si>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</si>
  <si>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</si>
  <si>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</si>
  <si>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</si>
  <si>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</si>
  <si>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</si>
  <si>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</si>
  <si>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</si>
  <si>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</si>
  <si>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</si>
  <si>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</si>
  <si>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</si>
  <si>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</si>
  <si>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</si>
  <si>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</si>
  <si>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</si>
  <si>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</si>
  <si>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</si>
  <si>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</si>
  <si>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</si>
  <si>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</si>
  <si>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</si>
  <si>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</si>
  <si>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</si>
  <si>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</si>
  <si>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</si>
  <si>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</si>
  <si>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</si>
  <si>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</si>
  <si>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</si>
  <si>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</si>
  <si>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</si>
  <si>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</si>
  <si>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</si>
  <si>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</si>
  <si>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</si>
  <si>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</si>
  <si>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</si>
  <si>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</si>
  <si>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</si>
  <si>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</si>
  <si>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</si>
  <si>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</si>
  <si>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</si>
  <si>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</si>
  <si>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</si>
  <si>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</si>
  <si>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</si>
  <si>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</si>
  <si>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</si>
  <si>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</si>
  <si>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</si>
  <si>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</si>
  <si>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</si>
  <si>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</si>
  <si>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</si>
  <si>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</si>
  <si>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</si>
  <si>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</si>
  <si>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</si>
  <si>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</si>
  <si>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</si>
  <si>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</si>
  <si>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</si>
  <si>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</si>
  <si>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</si>
  <si>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</si>
  <si>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</si>
  <si>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</si>
  <si>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</si>
  <si>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</si>
  <si>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</si>
  <si>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</si>
  <si>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</si>
  <si>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</si>
  <si>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</si>
  <si>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</si>
  <si>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</si>
  <si>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</si>
  <si>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</si>
  <si>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</si>
  <si>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</si>
  <si>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</si>
  <si>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</si>
  <si>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</si>
  <si>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</si>
  <si>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</si>
  <si>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</si>
  <si>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</si>
  <si>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</si>
  <si>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</si>
  <si>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</si>
  <si>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</si>
  <si>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</si>
  <si>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</si>
  <si>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</si>
  <si>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</si>
  <si>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</si>
  <si>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</si>
  <si>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</si>
  <si>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</si>
  <si>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</si>
  <si>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</si>
  <si>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</si>
  <si>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</si>
  <si>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</si>
  <si>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</si>
  <si>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</si>
  <si>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</si>
  <si>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</si>
  <si>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</si>
  <si>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</si>
  <si>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</si>
  <si>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</si>
  <si>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</si>
  <si>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</si>
  <si>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</si>
  <si>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</si>
  <si>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</si>
  <si>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</si>
  <si>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</si>
  <si>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</si>
  <si>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</si>
  <si>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</si>
  <si>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</si>
  <si>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</si>
  <si>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</si>
  <si>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</si>
  <si>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</si>
  <si>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</si>
  <si>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</si>
  <si>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</si>
  <si>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</si>
  <si>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</si>
  <si>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</si>
  <si>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</si>
  <si>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</si>
  <si>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</si>
  <si>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</si>
  <si>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</si>
  <si>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</si>
  <si>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</si>
  <si>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</si>
  <si>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</si>
  <si>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</si>
  <si>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</si>
  <si>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</si>
  <si>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</si>
  <si>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</si>
  <si>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</si>
  <si>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</si>
  <si>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</si>
  <si>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</si>
  <si>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</si>
  <si>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</si>
  <si>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</si>
  <si>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</si>
  <si>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</si>
  <si>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</si>
  <si>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</si>
  <si>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</si>
  <si>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</si>
  <si>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</si>
  <si>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</si>
  <si>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</si>
  <si>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</si>
  <si>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</si>
  <si>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</si>
  <si>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</si>
  <si>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</si>
  <si>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</si>
  <si>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</si>
  <si>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</si>
  <si>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</si>
  <si>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</si>
  <si>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</si>
  <si>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</si>
  <si>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</si>
  <si>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</si>
  <si>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</si>
  <si>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</si>
  <si>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</si>
  <si>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</si>
  <si>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</si>
  <si>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</si>
  <si>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</si>
  <si>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</si>
  <si>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</si>
  <si>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</si>
  <si>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</si>
  <si>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</si>
  <si>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</si>
  <si>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</si>
  <si>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</si>
  <si>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</si>
  <si>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</si>
  <si>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</si>
  <si>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</si>
  <si>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</si>
  <si>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</si>
  <si>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</si>
  <si>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</si>
  <si>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</si>
  <si>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</si>
  <si>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</si>
  <si>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</si>
  <si>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</si>
  <si>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</si>
  <si>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</si>
  <si>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</si>
  <si>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</si>
  <si>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</si>
  <si>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</si>
  <si>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</si>
  <si>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</si>
  <si>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</si>
  <si>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</si>
  <si>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</si>
  <si>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</si>
  <si>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</si>
  <si>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</si>
  <si>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</si>
  <si>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</si>
  <si>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</si>
  <si>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</si>
  <si>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</si>
  <si>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</si>
  <si>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</si>
  <si>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</si>
  <si>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</si>
  <si>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</si>
  <si>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</si>
  <si>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</si>
  <si>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</si>
  <si>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</si>
  <si>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</si>
  <si>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</si>
  <si>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</si>
  <si>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</si>
  <si>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</si>
  <si>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</si>
  <si>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</si>
  <si>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</si>
  <si>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</si>
  <si>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</si>
  <si>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</si>
  <si>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</si>
  <si>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</si>
  <si>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</si>
  <si>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</si>
  <si>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</si>
  <si>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</si>
  <si>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</si>
  <si>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</si>
  <si>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</si>
  <si>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</si>
  <si>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</si>
  <si>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</si>
  <si>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</si>
  <si>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</si>
  <si>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</si>
  <si>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</si>
  <si>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</si>
  <si>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</si>
  <si>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</si>
  <si>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</si>
  <si>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</si>
  <si>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</si>
  <si>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</si>
  <si>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</si>
  <si>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</si>
  <si>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</si>
  <si>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</si>
  <si>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</si>
  <si>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</si>
  <si>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</si>
  <si>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</si>
  <si>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</si>
  <si>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</si>
  <si>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</si>
  <si>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</si>
  <si>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</si>
  <si>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</si>
  <si>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</si>
  <si>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</si>
  <si>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</si>
  <si>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</si>
  <si>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</si>
  <si>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</si>
  <si>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</si>
  <si>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</si>
  <si>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</si>
  <si>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</si>
  <si>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</si>
  <si>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</si>
  <si>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</si>
  <si>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</si>
  <si>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</si>
  <si>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</si>
  <si>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</si>
  <si>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</si>
  <si>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</si>
  <si>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</si>
  <si>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</si>
  <si>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</si>
  <si>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</si>
  <si>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</si>
  <si>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</si>
  <si>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</si>
  <si>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</si>
  <si>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</si>
  <si>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</si>
  <si>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</si>
  <si>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</si>
  <si>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</si>
  <si>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</si>
  <si>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</si>
  <si>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</si>
  <si>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</si>
  <si>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</si>
  <si>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</si>
  <si>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</si>
  <si>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</si>
  <si>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</si>
  <si>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</si>
  <si>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</si>
  <si>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</si>
  <si>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</si>
  <si>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</si>
  <si>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</si>
  <si>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</si>
  <si>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</si>
  <si>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</si>
  <si>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</si>
  <si>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</si>
  <si>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</si>
  <si>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</si>
  <si>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</si>
  <si>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</si>
  <si>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</si>
  <si>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</si>
  <si>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</si>
  <si>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</si>
  <si>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</si>
  <si>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</si>
  <si>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</si>
  <si>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</si>
  <si>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</si>
  <si>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</si>
  <si>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</si>
  <si>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</si>
  <si>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</si>
  <si>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</si>
  <si>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</si>
  <si>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</si>
  <si>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</si>
  <si>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</si>
  <si>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</si>
  <si>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</si>
  <si>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</si>
  <si>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</si>
  <si>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</si>
  <si>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</si>
  <si>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</si>
  <si>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</si>
  <si>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</si>
  <si>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</si>
  <si>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</si>
  <si>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</si>
  <si>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</si>
  <si>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</si>
  <si>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</si>
  <si>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</si>
  <si>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</si>
  <si>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</si>
  <si>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</si>
  <si>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</si>
  <si>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</si>
  <si>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</si>
  <si>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</si>
  <si>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</si>
  <si>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</si>
  <si>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</si>
  <si>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</si>
  <si>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</si>
  <si>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</si>
  <si>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</si>
  <si>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</si>
  <si>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</si>
  <si>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</si>
  <si>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</si>
  <si>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</si>
  <si>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</si>
  <si>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</si>
  <si>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</si>
  <si>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</si>
  <si>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</si>
  <si>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</si>
  <si>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</si>
  <si>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</si>
  <si>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</si>
  <si>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</si>
  <si>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</si>
  <si>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</si>
  <si>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</si>
  <si>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</si>
  <si>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</si>
  <si>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</si>
  <si>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</si>
  <si>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</si>
  <si>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</si>
  <si>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</si>
  <si>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</si>
  <si>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</si>
  <si>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</si>
  <si>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</si>
  <si>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</si>
  <si>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</si>
  <si>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</si>
  <si>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</si>
  <si>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</si>
  <si>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</si>
  <si>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</si>
  <si>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</si>
  <si>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</si>
  <si>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</si>
  <si>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</si>
  <si>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</si>
  <si>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</si>
  <si>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</si>
  <si>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</si>
  <si>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</si>
  <si>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</si>
  <si>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</si>
  <si>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</si>
  <si>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</si>
  <si>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</si>
  <si>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</si>
  <si>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</si>
  <si>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</si>
  <si>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</si>
  <si>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</si>
  <si>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</si>
  <si>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</si>
  <si>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</si>
  <si>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</si>
  <si>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</si>
  <si>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</si>
  <si>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</si>
  <si>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</si>
  <si>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</si>
  <si>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</si>
  <si>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</si>
  <si>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</si>
  <si>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</si>
  <si>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</si>
  <si>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</si>
  <si>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</si>
  <si>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</si>
  <si>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</si>
  <si>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</si>
  <si>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</si>
  <si>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</si>
  <si>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</si>
  <si>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</si>
  <si>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</si>
  <si>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</si>
  <si>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</si>
  <si>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</si>
  <si>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</si>
  <si>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</si>
  <si>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</si>
  <si>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</si>
  <si>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</si>
  <si>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</si>
  <si>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</si>
  <si>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</si>
  <si>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</si>
  <si>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</si>
  <si>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</si>
  <si>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</si>
  <si>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</si>
  <si>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</si>
  <si>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</si>
  <si>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</si>
  <si>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</si>
  <si>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</si>
  <si>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</si>
  <si>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</si>
  <si>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</si>
  <si>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</si>
  <si>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</si>
  <si>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</si>
  <si>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</si>
  <si>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</si>
  <si>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</si>
  <si>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</si>
  <si>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</si>
  <si>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</si>
  <si>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</si>
  <si>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</si>
  <si>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</si>
  <si>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</si>
  <si>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</si>
  <si>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</si>
  <si>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</si>
  <si>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</si>
  <si>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</si>
  <si>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</si>
  <si>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</si>
  <si>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</si>
  <si>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</si>
  <si>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</si>
  <si>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</si>
  <si>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</si>
  <si>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</si>
  <si>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</si>
  <si>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</si>
  <si>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</si>
  <si>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</si>
  <si>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</si>
  <si>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</si>
  <si>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</si>
  <si>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</si>
  <si>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</si>
  <si>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</si>
  <si>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</si>
  <si>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</si>
  <si>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</si>
  <si>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</si>
  <si>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</si>
  <si>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</si>
  <si>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</si>
  <si>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</si>
  <si>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</si>
  <si>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</si>
  <si>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</si>
  <si>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</si>
  <si>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</si>
  <si>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</si>
  <si>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</si>
  <si>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</si>
  <si>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</si>
  <si>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</si>
  <si>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</si>
  <si>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</si>
  <si>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</si>
  <si>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</si>
  <si>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</si>
  <si>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</si>
  <si>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</si>
  <si>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</si>
  <si>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</si>
  <si>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</si>
  <si>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</si>
  <si>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</si>
  <si>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</si>
  <si>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</si>
  <si>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</si>
  <si>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</si>
  <si>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</si>
  <si>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</si>
  <si>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</si>
  <si>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</si>
  <si>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</si>
  <si>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</si>
  <si>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</si>
  <si>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</si>
  <si>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</si>
  <si>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</si>
  <si>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</si>
  <si>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</si>
  <si>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</si>
  <si>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</si>
  <si>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</si>
  <si>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</si>
  <si>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</si>
  <si>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</si>
  <si>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</si>
  <si>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</si>
  <si>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</si>
  <si>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</si>
  <si>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</si>
  <si>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</si>
  <si>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</si>
  <si>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</si>
  <si>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</si>
  <si>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</si>
  <si>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</si>
  <si>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</si>
  <si>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</si>
  <si>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</si>
  <si>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</si>
  <si>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</si>
  <si>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</si>
  <si>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</si>
  <si>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</si>
  <si>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</si>
  <si>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</si>
  <si>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</si>
  <si>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</si>
  <si>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</si>
  <si>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</si>
  <si>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</si>
  <si>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</si>
  <si>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</si>
  <si>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</si>
  <si>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</si>
  <si>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</si>
  <si>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</si>
  <si>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</si>
  <si>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</si>
  <si>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</si>
  <si>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</si>
  <si>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</si>
  <si>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</si>
  <si>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</si>
  <si>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</si>
  <si>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</si>
  <si>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</si>
  <si>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</si>
  <si>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</si>
  <si>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</si>
  <si>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</si>
  <si>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</si>
  <si>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</si>
  <si>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</si>
  <si>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</si>
  <si>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</si>
  <si>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</si>
  <si>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</si>
  <si>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</si>
  <si>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</si>
  <si>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</si>
  <si>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</si>
  <si>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</si>
  <si>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</si>
  <si>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</si>
  <si>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</si>
  <si>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</si>
  <si>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</si>
  <si>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</si>
  <si>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</si>
  <si>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</si>
  <si>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</si>
  <si>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</si>
  <si>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</si>
  <si>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</si>
  <si>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</si>
  <si>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</si>
  <si>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</si>
  <si>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</si>
  <si>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</si>
  <si>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</si>
  <si>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</si>
  <si>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</si>
  <si>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</si>
  <si>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</si>
  <si>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</si>
  <si>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</si>
  <si>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</si>
  <si>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</si>
  <si>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</si>
  <si>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</si>
  <si>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</si>
  <si>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</si>
  <si>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</si>
  <si>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</si>
  <si>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</si>
  <si>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</si>
  <si>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</si>
  <si>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</si>
  <si>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</si>
  <si>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</si>
  <si>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</si>
  <si>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</si>
  <si>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</si>
  <si>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</si>
  <si>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</si>
  <si>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</si>
  <si>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</si>
  <si>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</si>
  <si>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</si>
  <si>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</si>
  <si>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</si>
  <si>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</si>
  <si>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</si>
  <si>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</si>
  <si>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</si>
  <si>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</si>
  <si>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</si>
  <si>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</si>
  <si>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</si>
  <si>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</si>
  <si>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</si>
  <si>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</si>
  <si>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</si>
  <si>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</si>
  <si>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</si>
  <si>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</si>
  <si>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</si>
  <si>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</si>
  <si>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</si>
  <si>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</si>
  <si>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</si>
  <si>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</si>
  <si>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</si>
  <si>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</si>
  <si>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</si>
  <si>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</si>
  <si>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</si>
  <si>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</si>
  <si>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</si>
  <si>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</si>
  <si>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</si>
  <si>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</si>
  <si>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</si>
  <si>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</si>
  <si>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</si>
  <si>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</si>
  <si>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</si>
  <si>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</si>
  <si>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</si>
  <si>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</si>
  <si>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</si>
  <si>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</si>
  <si>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</si>
  <si>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</si>
  <si>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</si>
  <si>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</si>
  <si>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</si>
  <si>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</si>
  <si>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</si>
  <si>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</si>
  <si>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</si>
  <si>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</si>
  <si>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</si>
  <si>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</si>
  <si>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</si>
  <si>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</si>
  <si>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</si>
  <si>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</si>
  <si>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</si>
  <si>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</si>
  <si>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</si>
  <si>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</si>
  <si>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</si>
  <si>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</si>
  <si>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</si>
  <si>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</si>
  <si>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</si>
  <si>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</si>
  <si>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</si>
  <si>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</si>
  <si>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</si>
  <si>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</si>
  <si>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</si>
  <si>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</si>
  <si>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</si>
  <si>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</si>
  <si>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</si>
  <si>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</si>
  <si>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</si>
  <si>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</si>
  <si>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</si>
  <si>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</si>
  <si>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</si>
  <si>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</si>
  <si>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</si>
  <si>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</si>
  <si>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</si>
  <si>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</si>
  <si>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</si>
  <si>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</si>
  <si>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</si>
  <si>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</si>
  <si>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</si>
  <si>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</si>
  <si>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</si>
  <si>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</si>
  <si>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</si>
  <si>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</si>
  <si>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</si>
  <si>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</si>
  <si>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</si>
  <si>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</si>
  <si>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</si>
  <si>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</si>
  <si>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</si>
  <si>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</si>
  <si>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</si>
  <si>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</si>
  <si>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</si>
  <si>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</si>
  <si>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</si>
  <si>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</si>
  <si>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</si>
  <si>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</si>
  <si>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</si>
  <si>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</si>
  <si>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</si>
  <si>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</si>
  <si>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</si>
  <si>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</si>
  <si>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</si>
  <si>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</si>
  <si>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</si>
  <si>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</si>
  <si>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</si>
  <si>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</si>
  <si>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</si>
  <si>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</si>
  <si>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</si>
  <si>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</si>
  <si>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</si>
  <si>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</si>
  <si>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</si>
  <si>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</si>
  <si>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</si>
  <si>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</si>
  <si>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</si>
  <si>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</si>
  <si>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</si>
  <si>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</si>
  <si>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</si>
  <si>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</si>
  <si>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</si>
  <si>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</si>
  <si>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</si>
  <si>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</si>
  <si>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</si>
  <si>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</si>
  <si>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</si>
  <si>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</si>
  <si>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</si>
  <si>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</si>
  <si>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</si>
  <si>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</si>
  <si>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</si>
  <si>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</si>
  <si>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</si>
  <si>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</si>
  <si>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</si>
  <si>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</si>
  <si>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</si>
  <si>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</si>
  <si>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</si>
  <si>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</si>
  <si>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</si>
  <si>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</si>
  <si>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</si>
  <si>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</si>
  <si>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</si>
  <si>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</si>
  <si>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</si>
  <si>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</si>
  <si>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</si>
  <si>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</si>
  <si>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</si>
  <si>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</si>
  <si>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</si>
  <si>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</si>
  <si>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</si>
  <si>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</si>
  <si>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</si>
  <si>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</si>
  <si>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</si>
  <si>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</si>
  <si>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</si>
  <si>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</si>
  <si>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</si>
  <si>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</si>
  <si>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</si>
  <si>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</si>
  <si>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</si>
  <si>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</si>
  <si>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</si>
  <si>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</si>
  <si>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</si>
  <si>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</si>
  <si>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</si>
  <si>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</si>
  <si>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</si>
  <si>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</si>
  <si>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</si>
  <si>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</si>
  <si>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</si>
  <si>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</si>
  <si>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</si>
  <si>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</si>
  <si>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</si>
  <si>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</si>
  <si>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</si>
  <si>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</si>
  <si>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</si>
  <si>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</si>
  <si>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</si>
  <si>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</si>
  <si>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</si>
  <si>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</si>
  <si>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</si>
  <si>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</si>
  <si>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</si>
  <si>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</si>
  <si>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</si>
  <si>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</si>
  <si>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</si>
  <si>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</si>
  <si>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</si>
  <si>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</si>
  <si>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</si>
  <si>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</si>
  <si>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</si>
  <si>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</si>
  <si>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</si>
  <si>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</si>
  <si>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</si>
  <si>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</si>
  <si>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</si>
  <si>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</si>
  <si>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</si>
  <si>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</si>
  <si>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</si>
  <si>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</si>
  <si>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</si>
  <si>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</si>
  <si>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</si>
  <si>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</si>
  <si>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</si>
  <si>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</si>
  <si>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</si>
  <si>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</si>
  <si>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</si>
  <si>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</si>
  <si>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</si>
  <si>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</si>
  <si>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</si>
  <si>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</si>
  <si>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</si>
  <si>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</si>
  <si>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</si>
  <si>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</si>
  <si>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</si>
  <si>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</si>
  <si>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</si>
  <si>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</si>
  <si>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</si>
  <si>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</si>
  <si>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</si>
  <si>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</si>
  <si>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</si>
  <si>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</si>
  <si>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</si>
  <si>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</si>
  <si>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</si>
  <si>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</si>
  <si>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</si>
  <si>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</si>
  <si>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</si>
  <si>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</si>
  <si>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</si>
  <si>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</si>
  <si>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</si>
  <si>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</si>
  <si>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</si>
  <si>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</si>
  <si>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</si>
  <si>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</si>
  <si>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</si>
  <si>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</si>
  <si>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</si>
  <si>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</si>
  <si>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</si>
  <si>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</si>
  <si>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</si>
  <si>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</si>
  <si>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</si>
  <si>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</si>
  <si>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</si>
  <si>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</si>
  <si>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</si>
  <si>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</si>
  <si>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</si>
  <si>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</si>
  <si>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</si>
  <si>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</si>
  <si>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</si>
  <si>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</si>
  <si>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</si>
  <si>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</si>
  <si>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</si>
  <si>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</si>
  <si>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</si>
  <si>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</si>
  <si>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</si>
  <si>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</si>
  <si>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</si>
  <si>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</si>
  <si>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</si>
  <si>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</si>
  <si>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</si>
  <si>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</si>
  <si>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</si>
  <si>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</si>
  <si>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</si>
  <si>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</si>
  <si>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</si>
  <si>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</si>
  <si>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</si>
  <si>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</si>
  <si>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</si>
  <si>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</si>
  <si>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</si>
  <si>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</si>
  <si>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</si>
  <si>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</si>
  <si>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</si>
  <si>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</si>
  <si>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</si>
  <si>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</si>
  <si>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</si>
  <si>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</si>
  <si>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</si>
  <si>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</si>
  <si>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</si>
  <si>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</si>
  <si>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</si>
  <si>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</si>
  <si>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</si>
  <si>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</si>
  <si>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</si>
  <si>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</si>
  <si>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</si>
  <si>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</si>
  <si>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</si>
  <si>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</si>
  <si>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</si>
  <si>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</si>
  <si>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</si>
  <si>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</si>
  <si>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</si>
  <si>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</si>
  <si>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</si>
  <si>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</si>
  <si>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</si>
  <si>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</si>
  <si>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</si>
  <si>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</si>
  <si>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</si>
  <si>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</si>
  <si>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</si>
  <si>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</si>
  <si>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</si>
  <si>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</si>
  <si>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</si>
  <si>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</si>
  <si>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</si>
  <si>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</si>
  <si>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</si>
  <si>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</si>
  <si>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</si>
  <si>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</si>
  <si>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</si>
  <si>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</si>
  <si>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</si>
  <si>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</si>
  <si>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</si>
  <si>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</si>
  <si>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</si>
  <si>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</si>
  <si>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</si>
  <si>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</si>
  <si>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</si>
  <si>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</si>
  <si>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</si>
  <si>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</si>
  <si>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</si>
  <si>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</si>
  <si>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</si>
  <si>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</si>
  <si>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</si>
  <si>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</si>
  <si>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</si>
  <si>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</si>
  <si>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</si>
  <si>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</si>
  <si>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</si>
  <si>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</si>
  <si>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</si>
  <si>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</si>
  <si>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</si>
  <si>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</si>
  <si>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</si>
  <si>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</si>
  <si>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</si>
  <si>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</si>
  <si>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</si>
  <si>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</si>
  <si>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</si>
  <si>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</si>
  <si>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</si>
  <si>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</si>
  <si>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</si>
  <si>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</si>
  <si>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</si>
  <si>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</si>
  <si>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</si>
  <si>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</si>
  <si>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</si>
  <si>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</si>
  <si>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</si>
  <si>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</si>
  <si>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</si>
  <si>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</si>
  <si>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</si>
  <si>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</si>
  <si>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</si>
  <si>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</si>
  <si>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</si>
  <si>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</si>
  <si>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</si>
  <si>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</si>
  <si>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</si>
  <si>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</si>
  <si>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</si>
  <si>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</si>
  <si>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</si>
  <si>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</si>
  <si>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</si>
  <si>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</si>
  <si>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</si>
  <si>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</si>
  <si>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</si>
  <si>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</si>
  <si>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</si>
  <si>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</si>
  <si>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</si>
  <si>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</si>
  <si>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</si>
  <si>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</si>
  <si>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</si>
  <si>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</si>
  <si>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</si>
  <si>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</si>
  <si>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</si>
  <si>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</si>
  <si>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</si>
  <si>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</si>
  <si>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</si>
  <si>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</si>
  <si>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</si>
  <si>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</si>
  <si>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</si>
  <si>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</si>
  <si>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</si>
  <si>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</si>
  <si>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</si>
  <si>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</si>
  <si>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</si>
  <si>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</si>
  <si>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</si>
  <si>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</si>
  <si>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</si>
  <si>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</si>
  <si>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</si>
  <si>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</si>
  <si>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</si>
  <si>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</si>
  <si>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</si>
  <si>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</si>
  <si>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</si>
  <si>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</si>
  <si>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</si>
  <si>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</si>
  <si>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</si>
  <si>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</si>
  <si>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</si>
  <si>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</si>
  <si>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</si>
  <si>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</si>
  <si>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</si>
  <si>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</si>
  <si>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</si>
  <si>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</si>
  <si>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</si>
  <si>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</si>
  <si>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</si>
  <si>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</si>
  <si>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</si>
  <si>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</si>
  <si>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</si>
  <si>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</si>
  <si>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</si>
  <si>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</si>
  <si>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</si>
  <si>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</si>
  <si>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</si>
  <si>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</si>
  <si>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</si>
  <si>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</si>
  <si>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</si>
  <si>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</si>
  <si>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</si>
  <si>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</si>
  <si>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</si>
  <si>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</si>
  <si>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</si>
  <si>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</si>
  <si>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</si>
  <si>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</si>
  <si>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</si>
  <si>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</si>
  <si>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</si>
  <si>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</si>
  <si>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</si>
  <si>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</si>
  <si>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</si>
  <si>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</si>
  <si>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</si>
  <si>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</si>
  <si>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</si>
  <si>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</si>
  <si>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</si>
  <si>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</si>
  <si>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</si>
  <si>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</si>
  <si>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</si>
  <si>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</si>
  <si>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</si>
  <si>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</si>
  <si>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</si>
  <si>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</si>
  <si>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</si>
  <si>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</si>
  <si>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</si>
  <si>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</si>
  <si>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</si>
  <si>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</si>
  <si>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</si>
  <si>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</si>
  <si>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</si>
  <si>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</si>
  <si>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</si>
  <si>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</si>
  <si>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</si>
  <si>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</si>
  <si>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</si>
  <si>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</si>
  <si>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</si>
  <si>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</si>
  <si>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</si>
  <si>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</si>
  <si>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</si>
  <si>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</si>
  <si>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</si>
  <si>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</si>
  <si>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</si>
  <si>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</si>
  <si>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</si>
  <si>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</si>
  <si>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</si>
  <si>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</si>
  <si>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</si>
  <si>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</si>
  <si>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</si>
  <si>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</si>
  <si>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</si>
  <si>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</si>
  <si>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</si>
  <si>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</si>
  <si>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</si>
  <si>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</si>
  <si>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</si>
  <si>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</si>
  <si>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</si>
  <si>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</si>
  <si>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</si>
  <si>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</si>
  <si>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</si>
  <si>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</si>
  <si>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</si>
  <si>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</si>
  <si>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</si>
  <si>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</si>
  <si>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</si>
  <si>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</si>
  <si>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</si>
  <si>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</si>
  <si>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</si>
  <si>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</si>
  <si>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</si>
  <si>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</si>
  <si>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</si>
  <si>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</si>
  <si>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</si>
  <si>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</si>
  <si>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</si>
  <si>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</si>
  <si>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</si>
  <si>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</si>
  <si>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</si>
  <si>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</si>
  <si>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</si>
  <si>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</si>
  <si>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</si>
  <si>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</si>
  <si>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</si>
  <si>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</si>
  <si>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</si>
  <si>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</si>
  <si>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</si>
  <si>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</si>
  <si>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</si>
  <si>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</si>
  <si>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</si>
  <si>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</si>
  <si>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</si>
  <si>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</si>
  <si>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</si>
  <si>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</si>
  <si>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</si>
  <si>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</si>
  <si>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</si>
  <si>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</si>
  <si>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</si>
  <si>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</si>
  <si>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</si>
  <si>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</si>
  <si>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</si>
  <si>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</si>
  <si>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</si>
  <si>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</si>
  <si>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</si>
  <si>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</si>
  <si>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</si>
  <si>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</si>
  <si>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</si>
  <si>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</si>
  <si>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</si>
  <si>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</si>
  <si>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</si>
  <si>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</si>
  <si>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</si>
  <si>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</si>
  <si>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</si>
  <si>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</si>
  <si>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</si>
  <si>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</si>
  <si>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</si>
  <si>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</si>
  <si>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</si>
  <si>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</si>
  <si>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</si>
  <si>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</si>
  <si>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</si>
  <si>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</si>
  <si>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</si>
  <si>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</si>
  <si>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</si>
  <si>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</si>
  <si>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</si>
  <si>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</si>
  <si>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</si>
  <si>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</si>
  <si>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</si>
  <si>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</si>
  <si>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</si>
  <si>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</si>
  <si>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</si>
  <si>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</si>
  <si>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</si>
  <si>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</si>
  <si>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</si>
  <si>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</si>
  <si>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</si>
  <si>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</si>
  <si>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</si>
  <si>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</si>
  <si>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</si>
  <si>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</si>
  <si>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</si>
  <si>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</si>
  <si>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</si>
  <si>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</si>
  <si>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</si>
  <si>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</si>
  <si>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</si>
  <si>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</si>
  <si>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</si>
  <si>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</si>
  <si>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</si>
  <si>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</si>
  <si>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</si>
  <si>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</si>
  <si>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</si>
  <si>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</si>
  <si>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</si>
  <si>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</si>
  <si>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</si>
  <si>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</si>
  <si>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</si>
  <si>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</si>
  <si>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</si>
  <si>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</si>
  <si>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</si>
  <si>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</si>
  <si>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</si>
  <si>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</si>
  <si>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</si>
  <si>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</si>
  <si>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</si>
  <si>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</si>
  <si>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</si>
  <si>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</si>
  <si>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</si>
  <si>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</si>
  <si>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</si>
  <si>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</si>
  <si>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</si>
  <si>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</si>
  <si>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</si>
  <si>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</si>
  <si>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</si>
  <si>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</si>
  <si>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</si>
  <si>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</si>
  <si>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</si>
  <si>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</si>
  <si>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</si>
  <si>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</si>
  <si>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</si>
  <si>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</si>
  <si>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</si>
  <si>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</si>
  <si>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</si>
  <si>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</si>
  <si>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</si>
  <si>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</si>
  <si>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</si>
  <si>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</si>
  <si>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</si>
  <si>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</si>
  <si>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</si>
  <si>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</si>
  <si>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</si>
  <si>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</si>
  <si>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</si>
  <si>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</si>
  <si>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</si>
  <si>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</si>
  <si>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</si>
  <si>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</si>
  <si>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</si>
  <si>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</si>
  <si>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</si>
  <si>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</si>
  <si>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</si>
  <si>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</si>
  <si>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</si>
  <si>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</si>
  <si>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</si>
  <si>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</si>
  <si>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</si>
  <si>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</si>
  <si>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</si>
  <si>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</si>
  <si>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</si>
  <si>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</si>
  <si>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</si>
  <si>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</si>
  <si>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</si>
  <si>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</si>
  <si>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</si>
  <si>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</si>
  <si>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</si>
  <si>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</si>
  <si>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</si>
  <si>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</si>
  <si>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</si>
  <si>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</si>
  <si>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</si>
  <si>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</si>
  <si>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</si>
  <si>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</si>
  <si>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</si>
  <si>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</si>
  <si>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</si>
  <si>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</si>
  <si>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</si>
  <si>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</si>
  <si>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</si>
  <si>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</si>
  <si>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</si>
  <si>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</si>
  <si>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</si>
  <si>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</si>
  <si>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</si>
  <si>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</si>
  <si>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</si>
  <si>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</si>
  <si>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</si>
  <si>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</si>
  <si>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</si>
  <si>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</si>
  <si>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</si>
  <si>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</si>
  <si>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</si>
  <si>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</si>
  <si>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</si>
  <si>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</si>
  <si>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</si>
  <si>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</si>
  <si>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</si>
  <si>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</si>
  <si>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</si>
  <si>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</si>
  <si>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</si>
  <si>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</si>
  <si>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</si>
  <si>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</si>
  <si>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</si>
  <si>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</si>
  <si>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</si>
  <si>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</si>
  <si>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</si>
  <si>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</si>
  <si>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</si>
  <si>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</si>
  <si>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</si>
  <si>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</si>
  <si>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</si>
  <si>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</si>
  <si>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</si>
  <si>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</si>
  <si>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</si>
  <si>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</si>
  <si>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</si>
  <si>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</si>
  <si>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</si>
  <si>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</si>
  <si>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</si>
  <si>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</si>
  <si>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</si>
  <si>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</si>
  <si>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</si>
  <si>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</si>
  <si>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</si>
  <si>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</si>
  <si>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</si>
  <si>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</si>
  <si>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</si>
  <si>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</si>
  <si>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</si>
  <si>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</si>
  <si>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</si>
  <si>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</si>
  <si>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</si>
  <si>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</si>
  <si>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</si>
  <si>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</si>
  <si>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</si>
  <si>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</si>
  <si>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</si>
  <si>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</si>
  <si>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</si>
  <si>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</si>
  <si>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</si>
  <si>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</si>
  <si>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</si>
  <si>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</si>
  <si>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</si>
  <si>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</si>
  <si>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</si>
  <si>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</si>
  <si>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</si>
  <si>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</si>
  <si>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</si>
  <si>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</si>
  <si>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</si>
  <si>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</si>
  <si>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</si>
  <si>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</si>
  <si>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</si>
  <si>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</si>
  <si>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</si>
  <si>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</si>
  <si>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</si>
  <si>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</si>
  <si>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</si>
  <si>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</si>
  <si>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</si>
  <si>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</si>
  <si>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</si>
  <si>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</si>
  <si>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</si>
  <si>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</si>
  <si>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</si>
  <si>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</si>
  <si>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</si>
  <si>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</si>
  <si>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</si>
  <si>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</si>
  <si>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</si>
  <si>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</si>
  <si>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</si>
  <si>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</si>
  <si>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</si>
  <si>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</si>
  <si>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</si>
  <si>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</si>
  <si>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</si>
  <si>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</si>
  <si>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</si>
  <si>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</si>
  <si>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</si>
  <si>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</si>
  <si>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</si>
  <si>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</si>
  <si>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</si>
  <si>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</si>
  <si>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</si>
  <si>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</si>
  <si>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</si>
  <si>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</si>
  <si>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</si>
  <si>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</si>
  <si>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</si>
  <si>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</si>
  <si>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</si>
  <si>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</si>
  <si>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</si>
  <si>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</si>
  <si>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</si>
  <si>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</si>
  <si>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</si>
  <si>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</si>
  <si>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</si>
  <si>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</si>
  <si>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</si>
  <si>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</si>
  <si>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</si>
  <si>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</si>
  <si>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</si>
  <si>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</si>
  <si>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</si>
  <si>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</si>
  <si>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</si>
  <si>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</si>
  <si>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</si>
  <si>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</si>
  <si>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</si>
  <si>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</si>
  <si>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</si>
  <si>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</si>
  <si>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</si>
  <si>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</si>
  <si>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</si>
  <si>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</si>
  <si>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</si>
  <si>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</si>
  <si>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</si>
  <si>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</si>
  <si>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</si>
  <si>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</si>
  <si>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</si>
  <si>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</si>
  <si>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</si>
  <si>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</si>
  <si>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</si>
  <si>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</si>
  <si>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</si>
  <si>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</si>
  <si>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</si>
  <si>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</si>
  <si>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</si>
  <si>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</si>
  <si>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</si>
  <si>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</si>
  <si>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</si>
  <si>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</si>
  <si>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</si>
  <si>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</si>
  <si>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</si>
  <si>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</si>
  <si>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</si>
  <si>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</si>
  <si>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</si>
  <si>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</si>
  <si>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</si>
  <si>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</si>
  <si>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</si>
  <si>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</si>
  <si>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</si>
  <si>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</si>
  <si>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</si>
  <si>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</si>
  <si>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</si>
  <si>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</si>
  <si>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</si>
  <si>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</si>
  <si>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</si>
  <si>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</si>
  <si>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</si>
  <si>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</si>
  <si>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</si>
  <si>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</si>
  <si>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</si>
  <si>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</si>
  <si>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</si>
  <si>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</si>
  <si>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</si>
  <si>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</si>
  <si>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</si>
  <si>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</si>
  <si>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</si>
  <si>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</si>
  <si>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</si>
  <si>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</si>
  <si>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</si>
  <si>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</si>
  <si>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</si>
  <si>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</si>
  <si>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</si>
  <si>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</si>
  <si>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</si>
  <si>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</si>
  <si>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</si>
  <si>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</si>
  <si>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</si>
  <si>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</si>
  <si>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</si>
  <si>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</si>
  <si>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</si>
  <si>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</si>
  <si>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</si>
  <si>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</si>
  <si>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</si>
  <si>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</si>
  <si>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</si>
  <si>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</si>
  <si>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</si>
  <si>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</si>
  <si>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</si>
  <si>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</si>
  <si>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</si>
  <si>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</si>
  <si>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</si>
  <si>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</si>
  <si>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</si>
  <si>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</si>
  <si>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</si>
  <si>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</si>
  <si>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</si>
  <si>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</si>
  <si>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</si>
  <si>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</si>
  <si>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</si>
  <si>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</si>
  <si>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</si>
  <si>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</si>
  <si>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</si>
  <si>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</si>
  <si>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</si>
  <si>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</si>
  <si>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</si>
  <si>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</si>
  <si>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</si>
  <si>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</si>
  <si>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</si>
  <si>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</si>
  <si>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</si>
  <si>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</si>
  <si>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</si>
  <si>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</si>
  <si>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</si>
  <si>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</si>
  <si>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</si>
  <si>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</si>
  <si>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</si>
  <si>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</si>
  <si>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</si>
  <si>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</si>
  <si>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</si>
  <si>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</si>
  <si>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</si>
  <si>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</si>
  <si>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</si>
  <si>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</si>
  <si>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</si>
  <si>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</si>
  <si>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</si>
  <si>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</si>
  <si>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</si>
  <si>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</si>
  <si>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</si>
  <si>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</si>
  <si>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</si>
  <si>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</si>
  <si>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</si>
  <si>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</si>
  <si>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</si>
  <si>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</si>
  <si>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</si>
  <si>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</si>
  <si>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</si>
  <si>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</si>
  <si>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</si>
  <si>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</si>
  <si>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</si>
  <si>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</si>
  <si>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</si>
  <si>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</si>
  <si>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</si>
  <si>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</si>
  <si>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</si>
  <si>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</si>
  <si>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</si>
  <si>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</si>
  <si>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</si>
  <si>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</si>
  <si>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</si>
  <si>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</si>
  <si>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</si>
  <si>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</si>
  <si>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</si>
  <si>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</si>
  <si>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</si>
  <si>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</si>
  <si>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</si>
  <si>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</si>
  <si>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</si>
  <si>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</si>
  <si>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</si>
  <si>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</si>
  <si>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</si>
  <si>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</si>
  <si>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</si>
  <si>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</si>
  <si>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</si>
  <si>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</si>
  <si>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</si>
  <si>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</si>
  <si>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</si>
  <si>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</si>
  <si>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</si>
  <si>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</si>
  <si>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</si>
  <si>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</si>
  <si>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</si>
  <si>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</si>
  <si>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</si>
  <si>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</si>
  <si>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</si>
  <si>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</si>
  <si>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</si>
  <si>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</si>
  <si>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</si>
  <si>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</si>
  <si>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</si>
  <si>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</si>
  <si>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</si>
  <si>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</si>
  <si>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</si>
  <si>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</si>
  <si>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</si>
  <si>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</si>
  <si>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</si>
  <si>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</si>
  <si>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</si>
  <si>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</si>
  <si>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</si>
  <si>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</si>
  <si>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</si>
  <si>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</si>
  <si>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</si>
  <si>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</si>
  <si>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</si>
  <si>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</si>
  <si>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</si>
  <si>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</si>
  <si>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</si>
  <si>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</si>
  <si>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</si>
  <si>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</si>
  <si>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</si>
  <si>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</si>
  <si>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</si>
  <si>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</si>
  <si>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</si>
  <si>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</si>
  <si>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</si>
  <si>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</si>
  <si>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</si>
  <si>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</si>
  <si>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</si>
  <si>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</si>
  <si>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</si>
  <si>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</si>
  <si>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</si>
  <si>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</si>
  <si>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</si>
  <si>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</si>
  <si>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</si>
  <si>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</si>
  <si>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</si>
  <si>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</si>
  <si>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</si>
  <si>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</si>
  <si>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</si>
  <si>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</si>
  <si>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</si>
  <si>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</si>
  <si>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</si>
  <si>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</si>
  <si>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</si>
  <si>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</si>
  <si>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</si>
  <si>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</si>
  <si>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</si>
  <si>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</si>
  <si>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</si>
  <si>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</si>
  <si>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</si>
  <si>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</si>
  <si>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</si>
  <si>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</si>
  <si>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</si>
  <si>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</si>
  <si>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</si>
  <si>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</si>
  <si>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</si>
  <si>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</si>
  <si>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</si>
  <si>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</si>
  <si>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</si>
  <si>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</si>
  <si>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</si>
  <si>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</si>
  <si>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</si>
  <si>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</si>
  <si>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</si>
  <si>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</si>
  <si>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</si>
  <si>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</si>
  <si>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</si>
  <si>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</si>
  <si>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</si>
  <si>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</si>
  <si>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</si>
  <si>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</si>
  <si>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</si>
  <si>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</si>
  <si>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</si>
  <si>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</si>
  <si>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</si>
  <si>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</si>
  <si>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</si>
  <si>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</si>
  <si>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</si>
  <si>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</si>
  <si>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</si>
  <si>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</si>
  <si>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</si>
  <si>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</si>
  <si>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</si>
  <si>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</si>
  <si>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</si>
  <si>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</si>
  <si>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</si>
  <si>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</si>
  <si>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</si>
  <si>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</si>
  <si>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</si>
  <si>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</si>
  <si>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</si>
  <si>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</si>
  <si>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</si>
  <si>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</si>
  <si>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</si>
  <si>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</si>
  <si>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</si>
  <si>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</si>
  <si>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</si>
  <si>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</si>
  <si>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</si>
  <si>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</si>
  <si>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</si>
  <si>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</si>
  <si>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</si>
  <si>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</si>
  <si>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</si>
  <si>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</si>
  <si>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</si>
  <si>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</si>
  <si>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</si>
  <si>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</si>
  <si>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</si>
  <si>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</si>
  <si>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</si>
  <si>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</si>
  <si>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</si>
  <si>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</si>
  <si>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</si>
  <si>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</si>
  <si>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</si>
  <si>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</si>
  <si>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</si>
  <si>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</si>
  <si>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</si>
  <si>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</si>
  <si>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</si>
  <si>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</si>
  <si>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</si>
  <si>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</si>
  <si>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</si>
  <si>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</si>
  <si>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</si>
  <si>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</si>
  <si>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</si>
  <si>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</si>
  <si>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</si>
  <si>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</si>
  <si>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</si>
  <si>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</si>
  <si>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</si>
  <si>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</si>
  <si>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</si>
  <si>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</si>
  <si>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</si>
  <si>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</si>
  <si>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</si>
  <si>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</si>
  <si>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</si>
  <si>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</si>
  <si>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</si>
  <si>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</si>
  <si>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</si>
  <si>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</si>
  <si>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</si>
  <si>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</si>
  <si>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</si>
  <si>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</si>
  <si>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</si>
  <si>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</si>
  <si>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</si>
  <si>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</si>
  <si>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</si>
  <si>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</si>
  <si>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</si>
  <si>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</si>
  <si>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</si>
  <si>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</si>
  <si>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</si>
  <si>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</si>
  <si>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</si>
  <si>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</si>
  <si>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</si>
  <si>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</si>
  <si>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</si>
  <si>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</si>
  <si>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</si>
  <si>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</si>
  <si>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</si>
  <si>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</si>
  <si>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</si>
  <si>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</si>
  <si>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</si>
  <si>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</si>
  <si>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</si>
  <si>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</si>
  <si>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</si>
  <si>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</si>
  <si>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</si>
  <si>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</si>
  <si>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</si>
  <si>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</si>
  <si>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</si>
  <si>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</si>
  <si>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</si>
  <si>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</si>
  <si>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</si>
  <si>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</si>
  <si>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</si>
  <si>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</si>
  <si>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</si>
  <si>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</si>
  <si>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</si>
  <si>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</si>
  <si>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</si>
  <si>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</si>
  <si>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</si>
  <si>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</si>
  <si>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</si>
  <si>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</si>
  <si>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</si>
  <si>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</si>
  <si>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</si>
  <si>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</si>
  <si>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</si>
  <si>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</si>
  <si>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</si>
  <si>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</si>
  <si>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</si>
  <si>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</si>
  <si>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</si>
  <si>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</si>
  <si>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</si>
  <si>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</si>
  <si>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</si>
  <si>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</si>
  <si>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</si>
  <si>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</si>
  <si>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</si>
  <si>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</si>
  <si>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</si>
  <si>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</si>
  <si>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</si>
  <si>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</si>
  <si>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</si>
  <si>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</si>
  <si>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</si>
  <si>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</si>
  <si>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</si>
  <si>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</si>
  <si>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</si>
  <si>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</si>
  <si>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</si>
  <si>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</si>
  <si>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</si>
  <si>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</si>
  <si>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</si>
  <si>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</si>
  <si>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</si>
  <si>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</si>
  <si>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</si>
  <si>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</si>
  <si>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</si>
  <si>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</si>
  <si>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</si>
  <si>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</si>
  <si>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</si>
  <si>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</si>
  <si>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</si>
  <si>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</si>
  <si>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</si>
  <si>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</si>
  <si>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</si>
  <si>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</si>
  <si>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</si>
  <si>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</si>
  <si>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</si>
  <si>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</si>
  <si>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</si>
  <si>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</si>
  <si>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</si>
  <si>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</si>
  <si>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</si>
  <si>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</si>
  <si>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</si>
  <si>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</si>
  <si>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</si>
  <si>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</si>
  <si>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</si>
  <si>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</si>
  <si>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</si>
  <si>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</si>
  <si>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</si>
  <si>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</si>
  <si>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</si>
  <si>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</si>
  <si>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</si>
  <si>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</si>
  <si>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</si>
  <si>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</si>
  <si>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</si>
  <si>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</si>
  <si>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</si>
  <si>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</si>
  <si>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</si>
  <si>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</si>
  <si>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</si>
  <si>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</si>
  <si>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</si>
  <si>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</si>
  <si>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</si>
  <si>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</si>
  <si>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</si>
  <si>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</si>
  <si>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</si>
  <si>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</si>
  <si>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</si>
  <si>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</si>
  <si>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</si>
  <si>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</si>
  <si>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</si>
  <si>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</si>
  <si>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</si>
  <si>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</si>
  <si>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</si>
  <si>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</si>
  <si>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</si>
  <si>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</si>
  <si>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</si>
  <si>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</si>
  <si>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</si>
  <si>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</si>
  <si>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</si>
  <si>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</si>
  <si>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</si>
  <si>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</si>
  <si>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</si>
  <si>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</si>
  <si>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</si>
  <si>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</si>
  <si>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</si>
  <si>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</si>
  <si>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</si>
  <si>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</si>
  <si>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</si>
  <si>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</si>
  <si>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</si>
  <si>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</si>
  <si>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</si>
  <si>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</si>
  <si>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</si>
  <si>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</si>
  <si>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</si>
  <si>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</si>
  <si>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</si>
  <si>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</si>
  <si>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</si>
  <si>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</si>
  <si>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</si>
  <si>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</si>
  <si>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</si>
  <si>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</si>
  <si>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</si>
  <si>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</si>
  <si>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</si>
  <si>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</si>
  <si>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</si>
  <si>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</si>
  <si>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</si>
  <si>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</si>
  <si>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</si>
  <si>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</si>
  <si>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</si>
  <si>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</si>
  <si>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</si>
  <si>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</si>
  <si>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</si>
  <si>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</si>
  <si>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</si>
  <si>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</si>
  <si>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</si>
  <si>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</si>
  <si>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</si>
  <si>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</si>
  <si>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</si>
  <si>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</si>
  <si>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</si>
  <si>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</si>
  <si>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</si>
  <si>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</si>
  <si>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</si>
  <si>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</si>
  <si>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</si>
  <si>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</si>
  <si>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</si>
  <si>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</si>
  <si>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</si>
  <si>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</si>
  <si>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</si>
  <si>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</si>
  <si>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</si>
  <si>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</si>
  <si>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</si>
  <si>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</si>
  <si>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</si>
  <si>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</si>
  <si>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</si>
  <si>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</si>
  <si>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</si>
  <si>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</si>
  <si>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</si>
  <si>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</si>
  <si>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</si>
  <si>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</si>
  <si>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</si>
  <si>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</si>
  <si>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</si>
  <si>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</si>
  <si>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</si>
  <si>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</si>
  <si>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</si>
  <si>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</si>
  <si>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</si>
  <si>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</si>
  <si>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</si>
  <si>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</si>
  <si>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</si>
  <si>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</si>
  <si>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</si>
  <si>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</si>
  <si>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</si>
  <si>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</si>
  <si>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</si>
  <si>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</si>
  <si>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</si>
  <si>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</si>
  <si>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</si>
  <si>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</si>
  <si>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</si>
  <si>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</si>
  <si>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</si>
  <si>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</si>
  <si>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</si>
  <si>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</si>
  <si>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</si>
  <si>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</si>
  <si>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</si>
  <si>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</si>
  <si>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</si>
  <si>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</si>
  <si>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</si>
  <si>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</si>
  <si>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</si>
  <si>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</si>
  <si>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</si>
  <si>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</si>
  <si>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</si>
  <si>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</si>
  <si>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</si>
  <si>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</si>
  <si>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</si>
  <si>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</si>
  <si>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</si>
  <si>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</si>
  <si>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</si>
  <si>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</si>
  <si>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</si>
  <si>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</si>
  <si>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</si>
  <si>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</si>
  <si>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</si>
  <si>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</si>
  <si>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</si>
  <si>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</si>
  <si>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</si>
  <si>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</si>
  <si>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</si>
  <si>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</si>
  <si>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</si>
  <si>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</si>
  <si>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</si>
  <si>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</si>
  <si>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</si>
  <si>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</si>
  <si>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</si>
  <si>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</si>
  <si>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</si>
  <si>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</si>
  <si>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</si>
  <si>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</si>
  <si>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</si>
  <si>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</si>
  <si>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</si>
  <si>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</si>
  <si>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</si>
  <si>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</si>
  <si>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</si>
  <si>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</si>
  <si>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</si>
  <si>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</si>
  <si>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</si>
  <si>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</si>
  <si>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</si>
  <si>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</si>
  <si>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</si>
  <si>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</si>
  <si>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</si>
  <si>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</si>
  <si>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</si>
  <si>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</si>
  <si>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</si>
  <si>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</si>
  <si>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</si>
  <si>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</si>
  <si>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</si>
  <si>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</si>
  <si>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</si>
  <si>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</si>
  <si>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</si>
  <si>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</si>
  <si>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</si>
  <si>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</si>
  <si>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</si>
  <si>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</si>
  <si>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</si>
  <si>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</si>
  <si>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</si>
  <si>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</si>
  <si>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</si>
  <si>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</si>
  <si>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</si>
  <si>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</si>
  <si>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</si>
  <si>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</si>
  <si>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</si>
  <si>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</si>
  <si>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</si>
  <si>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</si>
  <si>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</si>
  <si>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</si>
  <si>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</si>
  <si>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</si>
  <si>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</si>
  <si>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</si>
  <si>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</si>
  <si>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</si>
  <si>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</si>
  <si>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</si>
  <si>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</si>
  <si>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</si>
  <si>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</si>
  <si>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</si>
  <si>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</si>
  <si>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</si>
  <si>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</si>
  <si>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</si>
  <si>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</si>
  <si>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</si>
  <si>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</si>
  <si>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</si>
  <si>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</si>
  <si>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</si>
  <si>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</si>
  <si>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</si>
  <si>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</si>
  <si>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</si>
  <si>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</si>
  <si>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</si>
  <si>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</si>
  <si>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</si>
  <si>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</si>
  <si>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</si>
  <si>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</si>
  <si>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</si>
  <si>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</si>
  <si>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</si>
  <si>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</si>
  <si>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</si>
  <si>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</si>
  <si>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</si>
  <si>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</si>
  <si>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</si>
  <si>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</si>
  <si>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</si>
  <si>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</si>
  <si>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</si>
  <si>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</si>
  <si>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</si>
  <si>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</si>
  <si>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</si>
  <si>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</si>
  <si>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</si>
  <si>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</si>
  <si>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</si>
  <si>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</si>
  <si>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</si>
  <si>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</si>
  <si>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</si>
  <si>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</si>
  <si>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</si>
  <si>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</si>
  <si>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</si>
  <si>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</si>
  <si>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</si>
  <si>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</si>
  <si>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</si>
  <si>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</si>
  <si>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</si>
  <si>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</si>
  <si>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</si>
  <si>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</si>
  <si>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</si>
  <si>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</si>
  <si>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</si>
  <si>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</si>
  <si>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</si>
  <si>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</si>
  <si>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</si>
  <si>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</si>
  <si>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</si>
  <si>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</si>
  <si>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</si>
  <si>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</si>
  <si>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</si>
  <si>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</si>
  <si>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</si>
  <si>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</si>
  <si>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</si>
  <si>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</si>
  <si>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</si>
  <si>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</si>
  <si>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</si>
  <si>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</si>
  <si>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</si>
  <si>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</si>
  <si>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</si>
  <si>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</si>
  <si>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</si>
  <si>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</si>
  <si>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</si>
  <si>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</si>
  <si>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</si>
  <si>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</si>
  <si>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</si>
  <si>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</si>
  <si>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</si>
  <si>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</si>
  <si>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</si>
  <si>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</si>
  <si>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</si>
  <si>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</si>
  <si>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</si>
  <si>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</si>
  <si>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</si>
  <si>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</si>
  <si>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</si>
  <si>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</si>
  <si>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</si>
  <si>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</si>
  <si>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</si>
  <si>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</si>
  <si>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</si>
  <si>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</si>
  <si>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</si>
  <si>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</si>
  <si>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</si>
  <si>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</si>
  <si>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</si>
  <si>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</si>
  <si>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</si>
  <si>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</si>
  <si>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</si>
  <si>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</si>
  <si>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</si>
  <si>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</si>
  <si>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</si>
  <si>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</si>
  <si>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</si>
  <si>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</si>
  <si>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</si>
  <si>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</si>
  <si>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</si>
  <si>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</si>
  <si>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</si>
  <si>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</si>
  <si>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</si>
  <si>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</si>
  <si>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</si>
  <si>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</si>
  <si>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</si>
  <si>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</si>
  <si>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</si>
  <si>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</si>
  <si>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</si>
  <si>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</si>
  <si>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</si>
  <si>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</si>
  <si>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</si>
  <si>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</si>
  <si>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</si>
  <si>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</si>
  <si>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</si>
  <si>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</si>
  <si>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</si>
  <si>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</si>
  <si>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</si>
  <si>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</si>
  <si>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</si>
  <si>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</si>
  <si>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</si>
  <si>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</si>
  <si>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</si>
  <si>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</si>
  <si>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</si>
  <si>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</si>
  <si>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</si>
  <si>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</si>
  <si>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</si>
  <si>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</si>
  <si>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</si>
  <si>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</si>
  <si>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</si>
  <si>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</si>
  <si>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</si>
  <si>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</si>
  <si>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</si>
  <si>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</si>
  <si>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</si>
  <si>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</si>
  <si>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</si>
  <si>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</si>
  <si>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</si>
  <si>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</si>
  <si>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</si>
  <si>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</si>
  <si>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</si>
  <si>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</si>
  <si>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</si>
  <si>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</si>
  <si>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</si>
  <si>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</si>
  <si>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</si>
  <si>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</si>
  <si>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</si>
  <si>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</si>
  <si>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</si>
  <si>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</si>
  <si>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</si>
  <si>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</si>
  <si>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</si>
  <si>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</si>
  <si>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</si>
  <si>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</si>
  <si>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</si>
  <si>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</si>
  <si>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</si>
  <si>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</si>
  <si>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</si>
  <si>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</si>
  <si>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</si>
  <si>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</si>
  <si>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</si>
  <si>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</si>
  <si>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</si>
  <si>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</si>
  <si>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</si>
  <si>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</si>
  <si>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</si>
  <si>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</si>
  <si>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</si>
  <si>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</si>
  <si>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</si>
  <si>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</si>
  <si>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</si>
  <si>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</si>
  <si>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</si>
  <si>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</si>
  <si>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</si>
  <si>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</si>
  <si>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</si>
  <si>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</si>
  <si>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</si>
  <si>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</si>
  <si>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</si>
  <si>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</si>
  <si>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</si>
  <si>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</si>
  <si>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</si>
  <si>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</si>
  <si>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</si>
  <si>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</si>
  <si>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</si>
  <si>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</si>
  <si>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</si>
  <si>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</si>
  <si>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</si>
  <si>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</si>
  <si>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</si>
  <si>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</si>
  <si>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</si>
  <si>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</si>
  <si>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</si>
  <si>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</si>
  <si>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</si>
  <si>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</si>
  <si>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</si>
  <si>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</si>
  <si>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</si>
  <si>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</si>
  <si>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</si>
  <si>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</si>
  <si>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</si>
  <si>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</si>
  <si>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</si>
  <si>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</si>
  <si>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</si>
  <si>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</si>
  <si>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</si>
  <si>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</si>
  <si>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</si>
  <si>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</si>
  <si>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</si>
  <si>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</si>
  <si>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</si>
  <si>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</si>
  <si>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</si>
  <si>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</si>
  <si>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</si>
  <si>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</si>
  <si>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</si>
  <si>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</si>
  <si>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</si>
  <si>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</si>
  <si>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</si>
  <si>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</si>
  <si>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</si>
  <si>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</si>
  <si>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</si>
  <si>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</si>
  <si>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</si>
  <si>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</si>
  <si>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</si>
  <si>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</si>
  <si>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</si>
  <si>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</si>
  <si>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</si>
  <si>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</si>
  <si>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</si>
  <si>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</si>
  <si>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</si>
  <si>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</si>
  <si>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</si>
  <si>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</si>
  <si>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</si>
  <si>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</si>
  <si>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</si>
  <si>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</si>
  <si>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</si>
  <si>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</si>
  <si>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</si>
  <si>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</si>
  <si>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</si>
  <si>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</si>
  <si>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</si>
  <si>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</si>
  <si>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</si>
  <si>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</si>
  <si>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</si>
  <si>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</si>
  <si>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</si>
  <si>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</si>
  <si>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</si>
  <si>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</si>
  <si>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</si>
  <si>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</si>
  <si>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</si>
  <si>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</si>
  <si>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</si>
  <si>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</si>
  <si>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</si>
  <si>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</si>
  <si>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</si>
  <si>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</si>
  <si>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</si>
  <si>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</si>
  <si>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</si>
  <si>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</si>
  <si>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</si>
  <si>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</si>
  <si>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</si>
  <si>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</si>
  <si>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</si>
  <si>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</si>
  <si>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</si>
  <si>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</si>
  <si>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</si>
  <si>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</si>
  <si>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</si>
  <si>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</si>
  <si>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</si>
  <si>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</si>
  <si>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</si>
  <si>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</si>
  <si>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</si>
  <si>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</si>
  <si>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</si>
  <si>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</si>
  <si>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</si>
  <si>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</si>
  <si>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</si>
  <si>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</si>
  <si>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</si>
  <si>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</si>
  <si>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</si>
  <si>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</si>
  <si>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</si>
  <si>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</si>
  <si>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</si>
  <si>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</si>
  <si>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</si>
  <si>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</si>
  <si>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</si>
  <si>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</si>
  <si>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</si>
  <si>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</si>
  <si>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</si>
  <si>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</si>
  <si>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</si>
  <si>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</si>
  <si>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</si>
  <si>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</si>
  <si>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</si>
  <si>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</si>
  <si>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</si>
  <si>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</si>
  <si>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</si>
  <si>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</si>
  <si>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</si>
  <si>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</si>
  <si>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</si>
  <si>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</si>
  <si>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</si>
  <si>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</si>
  <si>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</si>
  <si>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</si>
  <si>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</si>
  <si>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</si>
  <si>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</si>
  <si>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</si>
  <si>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</si>
  <si>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</si>
  <si>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</si>
  <si>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</si>
  <si>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</si>
  <si>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</si>
  <si>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</si>
  <si>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</si>
  <si>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</si>
  <si>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</si>
  <si>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</si>
  <si>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</si>
  <si>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</si>
  <si>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</si>
  <si>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</si>
  <si>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</si>
  <si>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</si>
  <si>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</si>
  <si>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</si>
  <si>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</si>
  <si>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</si>
  <si>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</si>
  <si>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</si>
  <si>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</si>
  <si>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</si>
  <si>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</si>
  <si>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</si>
  <si>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</si>
  <si>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</si>
  <si>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</si>
  <si>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</si>
  <si>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</si>
  <si>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</si>
  <si>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</si>
  <si>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</si>
  <si>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</si>
  <si>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</si>
  <si>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</si>
  <si>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</si>
  <si>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</si>
  <si>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</si>
  <si>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</si>
  <si>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</si>
  <si>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</si>
  <si>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</si>
  <si>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</si>
  <si>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</si>
  <si>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</si>
  <si>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</si>
  <si>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</si>
  <si>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</si>
  <si>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</si>
  <si>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</si>
  <si>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</si>
  <si>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</si>
  <si>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</si>
  <si>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</si>
  <si>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</si>
  <si>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</si>
  <si>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</si>
  <si>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</si>
  <si>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</si>
  <si>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</si>
  <si>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</si>
  <si>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</si>
  <si>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</si>
  <si>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</si>
  <si>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</si>
  <si>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</si>
  <si>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</si>
  <si>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</si>
  <si>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</si>
  <si>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</si>
  <si>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</si>
  <si>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</si>
  <si>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</si>
  <si>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</si>
  <si>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</si>
  <si>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</si>
  <si>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</si>
  <si>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</si>
  <si>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</si>
  <si>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</si>
  <si>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</si>
  <si>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</si>
  <si>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</si>
  <si>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</si>
  <si>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</si>
  <si>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</si>
  <si>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</si>
  <si>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</si>
  <si>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</si>
  <si>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</si>
  <si>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</si>
  <si>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</si>
  <si>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</si>
  <si>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</si>
  <si>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</si>
  <si>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</si>
  <si>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</si>
  <si>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</si>
  <si>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</si>
  <si>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</si>
  <si>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</si>
  <si>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</si>
  <si>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</si>
  <si>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</si>
  <si>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</si>
  <si>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</si>
  <si>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</si>
  <si>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</si>
  <si>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</si>
  <si>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</si>
  <si>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</si>
  <si>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</si>
  <si>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</si>
  <si>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</si>
  <si>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</si>
  <si>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</si>
  <si>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</si>
  <si>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</si>
  <si>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</si>
  <si>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</si>
  <si>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</si>
  <si>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</si>
  <si>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</si>
  <si>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</si>
  <si>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</si>
  <si>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</si>
  <si>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</si>
  <si>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</si>
  <si>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</si>
  <si>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</si>
  <si>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</si>
  <si>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</si>
  <si>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</si>
  <si>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</si>
  <si>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</si>
  <si>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</si>
  <si>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</si>
  <si>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</si>
  <si>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</si>
  <si>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</si>
  <si>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</si>
  <si>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</si>
  <si>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</si>
  <si>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</si>
  <si>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</si>
  <si>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</si>
  <si>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</si>
  <si>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</si>
  <si>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</si>
  <si>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</si>
  <si>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</si>
  <si>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</si>
  <si>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</si>
  <si>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</si>
  <si>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</si>
  <si>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</si>
  <si>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</si>
  <si>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</si>
  <si>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</si>
  <si>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</si>
  <si>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</si>
  <si>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</si>
  <si>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</si>
  <si>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</si>
  <si>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</si>
  <si>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</si>
  <si>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</si>
  <si>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</si>
  <si>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</si>
  <si>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</si>
  <si>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</si>
  <si>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</si>
  <si>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</si>
  <si>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</si>
  <si>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</si>
  <si>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</si>
  <si>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</si>
  <si>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</si>
  <si>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</si>
  <si>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</si>
  <si>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</si>
  <si>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</si>
  <si>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</si>
  <si>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</si>
  <si>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</si>
  <si>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</si>
  <si>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</si>
  <si>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</si>
  <si>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</si>
  <si>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</si>
  <si>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</si>
  <si>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</si>
  <si>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</si>
  <si>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</si>
  <si>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</si>
  <si>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</si>
  <si>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</si>
  <si>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</si>
  <si>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</si>
  <si>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</si>
  <si>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</si>
  <si>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</si>
  <si>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</si>
  <si>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</si>
  <si>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</si>
  <si>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</si>
  <si>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</si>
  <si>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</si>
  <si>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</si>
  <si>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</si>
  <si>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</si>
  <si>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</si>
  <si>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</si>
  <si>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</si>
  <si>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</si>
  <si>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</si>
  <si>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</si>
  <si>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</si>
  <si>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</si>
  <si>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</si>
  <si>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</si>
  <si>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</si>
  <si>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</si>
  <si>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</si>
  <si>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</si>
  <si>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</si>
  <si>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</si>
  <si>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</si>
  <si>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</si>
  <si>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</si>
  <si>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</si>
  <si>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</si>
  <si>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</si>
  <si>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</si>
  <si>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</si>
  <si>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</si>
  <si>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</si>
  <si>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</si>
  <si>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</si>
  <si>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</si>
  <si>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</si>
  <si>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</si>
  <si>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</si>
  <si>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</si>
  <si>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</si>
  <si>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</si>
  <si>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</si>
  <si>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</si>
  <si>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</si>
  <si>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</si>
  <si>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</si>
  <si>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</si>
  <si>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</si>
  <si>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</si>
  <si>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</si>
  <si>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</si>
  <si>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</si>
  <si>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</si>
  <si>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</si>
  <si>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</si>
  <si>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</si>
  <si>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</si>
  <si>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</si>
  <si>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</si>
  <si>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</si>
  <si>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</si>
  <si>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</si>
  <si>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</si>
  <si>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</si>
  <si>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</si>
  <si>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</si>
  <si>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</si>
  <si>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</si>
  <si>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</si>
  <si>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</si>
  <si>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</si>
  <si>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</si>
  <si>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</si>
  <si>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</si>
  <si>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</si>
  <si>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</si>
  <si>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</si>
  <si>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</si>
  <si>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</si>
  <si>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</si>
  <si>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</si>
  <si>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</si>
  <si>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</si>
  <si>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</si>
  <si>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</si>
  <si>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</si>
  <si>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</si>
  <si>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</si>
  <si>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</si>
  <si>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</si>
  <si>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</si>
  <si>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</si>
  <si>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</si>
  <si>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</si>
  <si>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</si>
  <si>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</si>
  <si>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</si>
  <si>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</si>
  <si>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</si>
  <si>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</si>
  <si>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</si>
  <si>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</si>
  <si>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</si>
  <si>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</si>
  <si>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</si>
  <si>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</si>
  <si>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</si>
  <si>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</si>
  <si>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</si>
  <si>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</si>
  <si>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</si>
  <si>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</si>
  <si>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</si>
  <si>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</si>
  <si>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</si>
  <si>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</si>
  <si>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</si>
  <si>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</si>
  <si>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</si>
  <si>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</si>
  <si>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</si>
  <si>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</si>
  <si>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</si>
  <si>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</si>
  <si>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</si>
  <si>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</si>
  <si>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</si>
  <si>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</si>
  <si>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</si>
  <si>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</si>
  <si>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</si>
  <si>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</si>
  <si>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</si>
  <si>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</si>
  <si>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</si>
  <si>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</si>
  <si>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</si>
  <si>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</si>
  <si>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</si>
  <si>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</si>
  <si>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</si>
  <si>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</si>
  <si>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</si>
  <si>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</si>
  <si>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</si>
  <si>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</si>
  <si>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</si>
  <si>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</si>
  <si>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</si>
  <si>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</si>
  <si>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</si>
  <si>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</si>
  <si>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</si>
  <si>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</si>
  <si>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</si>
  <si>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</si>
  <si>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</si>
  <si>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</si>
  <si>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</si>
  <si>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</si>
  <si>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</si>
  <si>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</si>
  <si>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</si>
  <si>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</si>
  <si>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</si>
  <si>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</si>
  <si>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</si>
  <si>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</si>
  <si>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</si>
  <si>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</si>
  <si>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</si>
  <si>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</si>
  <si>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</si>
  <si>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</si>
  <si>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</si>
  <si>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</si>
  <si>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</si>
  <si>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</si>
  <si>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</si>
  <si>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</si>
  <si>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</si>
  <si>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</si>
  <si>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</si>
  <si>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</si>
  <si>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</si>
  <si>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</si>
  <si>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</si>
  <si>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</si>
  <si>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</si>
  <si>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</si>
  <si>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</si>
  <si>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</si>
  <si>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</si>
  <si>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</si>
  <si>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</si>
  <si>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</si>
  <si>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</si>
  <si>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</si>
  <si>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</si>
  <si>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</si>
  <si>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</si>
  <si>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</si>
  <si>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</si>
  <si>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</si>
  <si>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</si>
  <si>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</si>
  <si>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</si>
  <si>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</si>
  <si>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</si>
  <si>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</si>
  <si>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</si>
  <si>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</si>
  <si>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</si>
  <si>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</si>
  <si>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</si>
  <si>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</si>
  <si>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</si>
  <si>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</si>
  <si>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</si>
  <si>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</si>
  <si>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</si>
  <si>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</si>
  <si>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</si>
  <si>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</si>
  <si>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</si>
  <si>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</si>
  <si>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</si>
  <si>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</si>
  <si>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</si>
  <si>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</si>
  <si>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</si>
  <si>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</si>
  <si>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</si>
  <si>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</si>
  <si>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</si>
  <si>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</si>
  <si>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</si>
  <si>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</si>
  <si>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</si>
  <si>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</si>
  <si>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</si>
  <si>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</si>
  <si>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</si>
  <si>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</si>
  <si>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</si>
  <si>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</si>
  <si>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</si>
  <si>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</si>
  <si>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</si>
  <si>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</si>
  <si>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</si>
  <si>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</si>
  <si>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</si>
  <si>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</si>
  <si>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</si>
  <si>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</si>
  <si>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</si>
  <si>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</si>
  <si>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</si>
  <si>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</si>
  <si>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</si>
  <si>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</si>
  <si>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</si>
  <si>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</si>
  <si>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</si>
  <si>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</si>
  <si>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</si>
  <si>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</si>
  <si>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</si>
  <si>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</si>
  <si>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</si>
  <si>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</si>
  <si>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</si>
  <si>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</si>
  <si>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</si>
  <si>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</si>
  <si>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</si>
  <si>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</si>
  <si>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</si>
  <si>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</si>
  <si>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</si>
  <si>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</si>
  <si>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</si>
  <si>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</si>
  <si>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</si>
  <si>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</si>
  <si>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</si>
  <si>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</si>
  <si>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</si>
  <si>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</si>
  <si>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</si>
  <si>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</si>
  <si>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</si>
  <si>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</si>
  <si>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</si>
  <si>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</si>
  <si>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</si>
  <si>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</si>
  <si>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</si>
  <si>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</si>
  <si>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</si>
  <si>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</si>
  <si>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</si>
  <si>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</si>
  <si>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</si>
  <si>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</si>
  <si>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</si>
  <si>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</si>
  <si>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</si>
  <si>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</si>
  <si>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</si>
  <si>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</si>
  <si>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</si>
  <si>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</si>
  <si>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</si>
  <si>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</si>
  <si>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</si>
  <si>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</si>
  <si>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</si>
  <si>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</si>
  <si>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</si>
  <si>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</si>
  <si>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</si>
  <si>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</si>
  <si>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</si>
  <si>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</si>
  <si>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</si>
  <si>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</si>
  <si>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</si>
  <si>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</si>
  <si>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</si>
  <si>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</si>
  <si>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</si>
  <si>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</si>
  <si>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</si>
  <si>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</si>
  <si>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</si>
  <si>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</si>
  <si>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</si>
  <si>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</si>
  <si>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</si>
  <si>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</si>
  <si>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</si>
  <si>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</si>
  <si>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</si>
  <si>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</si>
  <si>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</si>
  <si>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</si>
  <si>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</si>
  <si>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</si>
  <si>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</si>
  <si>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</si>
  <si>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</si>
  <si>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</si>
  <si>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</si>
  <si>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</si>
  <si>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</si>
  <si>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</si>
  <si>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</si>
  <si>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</si>
  <si>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</si>
  <si>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</si>
  <si>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</si>
  <si>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</si>
  <si>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</si>
  <si>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</si>
  <si>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</si>
  <si>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</si>
  <si>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</si>
  <si>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</si>
  <si>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</si>
  <si>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</si>
  <si>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</si>
  <si>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</si>
  <si>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</si>
  <si>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</si>
  <si>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</si>
  <si>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</si>
  <si>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</si>
  <si>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</si>
  <si>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</si>
  <si>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</si>
  <si>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</si>
  <si>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</si>
  <si>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</si>
  <si>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</si>
  <si>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</si>
  <si>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</si>
  <si>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</si>
  <si>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</si>
  <si>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</si>
  <si>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</si>
  <si>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</si>
  <si>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</si>
  <si>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</si>
  <si>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</si>
  <si>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</si>
  <si>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</si>
  <si>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</si>
  <si>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</si>
  <si>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</si>
  <si>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</si>
  <si>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</si>
  <si>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</si>
  <si>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</si>
  <si>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</si>
  <si>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</si>
  <si>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</si>
  <si>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</si>
  <si>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</si>
  <si>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</si>
  <si>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</si>
  <si>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</si>
  <si>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</si>
  <si>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</si>
  <si>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</si>
  <si>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</si>
  <si>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</si>
  <si>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</si>
  <si>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</si>
  <si>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</si>
  <si>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</si>
  <si>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</si>
  <si>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</si>
  <si>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</si>
  <si>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</si>
  <si>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</si>
  <si>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</si>
  <si>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</si>
  <si>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</si>
  <si>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</si>
  <si>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</si>
  <si>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</si>
  <si>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</si>
  <si>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</si>
  <si>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</si>
  <si>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</si>
  <si>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</si>
  <si>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</si>
  <si>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</si>
  <si>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</si>
  <si>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</si>
  <si>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</si>
  <si>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</si>
  <si>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</si>
  <si>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</si>
  <si>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</si>
  <si>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</si>
  <si>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</si>
  <si>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</si>
  <si>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</si>
  <si>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</si>
  <si>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</si>
  <si>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</si>
  <si>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</si>
  <si>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</si>
  <si>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</si>
  <si>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</si>
  <si>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</si>
  <si>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</si>
  <si>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</si>
  <si>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</si>
  <si>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</si>
  <si>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</si>
  <si>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</si>
  <si>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</si>
  <si>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</si>
  <si>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</si>
  <si>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</si>
  <si>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</si>
  <si>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</si>
  <si>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</si>
  <si>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</si>
  <si>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</si>
  <si>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</si>
  <si>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</si>
  <si>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</si>
  <si>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</si>
  <si>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</si>
  <si>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</si>
  <si>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</si>
  <si>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</si>
  <si>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</si>
  <si>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</si>
  <si>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</si>
  <si>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</si>
  <si>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</si>
  <si>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</si>
  <si>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</si>
  <si>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</si>
  <si>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</si>
  <si>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</si>
  <si>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</si>
  <si>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</si>
  <si>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</si>
  <si>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</si>
  <si>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</si>
  <si>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</si>
  <si>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</si>
  <si>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</si>
  <si>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</si>
  <si>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</si>
  <si>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</si>
  <si>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</si>
  <si>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</si>
  <si>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</si>
  <si>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</si>
  <si>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</si>
  <si>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</si>
  <si>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</si>
  <si>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</si>
  <si>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</si>
  <si>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</si>
  <si>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</si>
  <si>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</si>
  <si>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</si>
  <si>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</si>
  <si>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</si>
  <si>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</si>
  <si>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</si>
  <si>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</si>
  <si>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</si>
  <si>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</si>
  <si>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</si>
  <si>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</si>
  <si>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</si>
  <si>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</si>
  <si>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</si>
  <si>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</si>
  <si>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</si>
  <si>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</si>
  <si>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</si>
  <si>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</si>
  <si>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</si>
  <si>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</si>
  <si>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</si>
  <si>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</si>
  <si>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</si>
  <si>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</si>
  <si>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</si>
  <si>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</si>
  <si>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</si>
  <si>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</si>
  <si>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</si>
  <si>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</si>
  <si>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</si>
  <si>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</si>
  <si>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</si>
  <si>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</si>
  <si>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</si>
  <si>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</si>
  <si>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</si>
  <si>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</si>
  <si>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</si>
  <si>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</si>
  <si>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</si>
  <si>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</si>
  <si>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</si>
  <si>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</si>
  <si>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</si>
  <si>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</si>
  <si>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</si>
  <si>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</si>
  <si>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</si>
  <si>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</si>
  <si>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</si>
  <si>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</si>
  <si>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</si>
  <si>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</si>
  <si>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</si>
  <si>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</si>
  <si>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</si>
  <si>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</si>
  <si>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</si>
  <si>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</si>
  <si>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</si>
  <si>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</si>
  <si>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</si>
  <si>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</si>
  <si>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</si>
  <si>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</si>
  <si>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</si>
  <si>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</si>
  <si>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</si>
  <si>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</si>
  <si>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</si>
  <si>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</si>
  <si>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</si>
  <si>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</si>
  <si>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</si>
  <si>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</si>
  <si>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</si>
  <si>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</si>
  <si>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</si>
  <si>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</si>
  <si>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</si>
  <si>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</si>
  <si>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</si>
  <si>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</si>
  <si>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</si>
  <si>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</si>
  <si>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</si>
  <si>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</si>
  <si>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</si>
  <si>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</si>
  <si>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</si>
  <si>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</si>
  <si>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</si>
  <si>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</si>
  <si>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</si>
  <si>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</si>
  <si>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</si>
  <si>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</si>
  <si>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</si>
  <si>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</si>
  <si>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</si>
  <si>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</si>
  <si>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</si>
  <si>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</si>
  <si>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</si>
  <si>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</si>
  <si>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</si>
  <si>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</si>
  <si>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</si>
  <si>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</si>
  <si>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</si>
  <si>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</si>
  <si>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</si>
  <si>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</si>
  <si>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</si>
  <si>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</si>
  <si>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</si>
  <si>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</si>
  <si>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</si>
  <si>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</si>
  <si>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</si>
  <si>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</si>
  <si>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</si>
  <si>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</si>
  <si>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</si>
  <si>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</si>
  <si>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</si>
  <si>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</si>
  <si>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</si>
  <si>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</si>
  <si>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</si>
  <si>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</si>
  <si>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</si>
  <si>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</si>
  <si>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</si>
  <si>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</si>
  <si>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</si>
  <si>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</si>
  <si>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</si>
  <si>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</si>
  <si>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</si>
  <si>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</si>
  <si>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</si>
  <si>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</si>
  <si>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</si>
  <si>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</si>
  <si>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</si>
  <si>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</si>
  <si>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</si>
  <si>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</si>
  <si>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</si>
  <si>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</si>
  <si>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</si>
  <si>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</si>
  <si>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</si>
  <si>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</si>
  <si>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</si>
  <si>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</si>
  <si>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</si>
  <si>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</si>
  <si>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</si>
  <si>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</si>
  <si>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</si>
  <si>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</si>
  <si>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</si>
  <si>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</si>
  <si>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</si>
  <si>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</si>
  <si>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</si>
  <si>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</si>
  <si>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</si>
  <si>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</si>
  <si>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</si>
  <si>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</si>
  <si>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</si>
  <si>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</si>
  <si>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</si>
  <si>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</si>
  <si>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</si>
  <si>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</si>
  <si>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</si>
  <si>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</si>
  <si>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</si>
  <si>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</si>
  <si>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</si>
  <si>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</si>
  <si>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</si>
  <si>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</si>
  <si>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</si>
  <si>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</si>
  <si>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</si>
  <si>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</si>
  <si>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</si>
  <si>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</si>
  <si>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</si>
  <si>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</si>
  <si>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</si>
  <si>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</si>
  <si>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</si>
  <si>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</si>
  <si>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</si>
  <si>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</si>
  <si>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</si>
  <si>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</si>
  <si>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</si>
  <si>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</si>
  <si>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</si>
  <si>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</si>
  <si>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</si>
  <si>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</si>
  <si>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</si>
  <si>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</si>
  <si>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</si>
  <si>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</si>
  <si>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</si>
  <si>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</si>
  <si>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</si>
  <si>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</si>
  <si>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</si>
  <si>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</si>
  <si>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</si>
  <si>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</si>
  <si>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</si>
  <si>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</si>
  <si>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</si>
  <si>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</si>
  <si>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</si>
  <si>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</si>
  <si>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</si>
  <si>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</si>
  <si>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</si>
  <si>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</si>
  <si>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</si>
  <si>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</si>
  <si>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</si>
  <si>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</si>
  <si>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</si>
  <si>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</si>
  <si>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</si>
  <si>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</si>
  <si>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</si>
  <si>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</si>
  <si>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</si>
  <si>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</si>
  <si>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</si>
  <si>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</si>
  <si>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</si>
  <si>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</si>
  <si>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</si>
  <si>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</si>
  <si>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</si>
  <si>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</si>
  <si>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</si>
  <si>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</si>
  <si>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</si>
  <si>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</si>
  <si>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</si>
  <si>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</si>
  <si>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</si>
  <si>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</si>
  <si>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</si>
  <si>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</si>
  <si>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</si>
  <si>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</si>
  <si>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</si>
  <si>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</si>
  <si>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</si>
  <si>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</si>
  <si>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</si>
  <si>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</si>
  <si>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</si>
  <si>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</si>
  <si>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</si>
  <si>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</si>
  <si>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</si>
  <si>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</si>
  <si>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</si>
  <si>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</si>
  <si>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</si>
  <si>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</si>
  <si>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</si>
  <si>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</si>
  <si>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</si>
  <si>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</si>
  <si>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</si>
  <si>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</si>
  <si>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</si>
  <si>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</si>
  <si>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</si>
  <si>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</si>
  <si>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</si>
  <si>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</si>
  <si>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</si>
  <si>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</si>
  <si>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</si>
  <si>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</si>
  <si>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</si>
  <si>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</si>
  <si>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</si>
  <si>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</si>
  <si>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</si>
  <si>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</si>
  <si>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</si>
  <si>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</si>
  <si>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</si>
  <si>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</si>
  <si>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</si>
  <si>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</si>
  <si>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</si>
  <si>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</si>
  <si>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</si>
  <si>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</si>
  <si>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</si>
  <si>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</si>
  <si>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</si>
  <si>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</si>
  <si>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</si>
  <si>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</si>
  <si>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</si>
  <si>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</si>
  <si>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</si>
  <si>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</si>
  <si>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</si>
  <si>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</si>
  <si>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</si>
  <si>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</si>
  <si>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</si>
  <si>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</si>
  <si>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</si>
  <si>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</si>
  <si>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</si>
  <si>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</si>
  <si>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</si>
  <si>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</si>
  <si>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</si>
  <si>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</si>
  <si>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</si>
  <si>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</si>
  <si>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</si>
  <si>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</si>
  <si>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</si>
  <si>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</si>
  <si>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</si>
  <si>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</si>
  <si>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</si>
  <si>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</si>
  <si>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</si>
  <si>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</si>
  <si>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</si>
  <si>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</si>
  <si>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</si>
  <si>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</si>
  <si>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</si>
  <si>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</si>
  <si>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</si>
  <si>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</si>
  <si>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</si>
  <si>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</si>
  <si>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</si>
  <si>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</si>
  <si>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</si>
  <si>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</si>
  <si>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</si>
  <si>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</si>
  <si>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</si>
  <si>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</si>
  <si>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</si>
  <si>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</si>
  <si>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</si>
  <si>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</si>
  <si>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</si>
  <si>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</si>
  <si>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</si>
  <si>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</si>
  <si>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</si>
  <si>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</si>
  <si>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</si>
  <si>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</si>
  <si>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</si>
  <si>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</si>
  <si>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</si>
  <si>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</si>
  <si>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</si>
  <si>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</si>
  <si>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</si>
  <si>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</si>
  <si>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</si>
  <si>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</si>
  <si>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</si>
  <si>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</si>
  <si>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</si>
  <si>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</si>
  <si>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</si>
  <si>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</si>
  <si>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</si>
  <si>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</si>
  <si>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</si>
  <si>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</si>
  <si>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</si>
  <si>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</si>
  <si>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</si>
  <si>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</si>
  <si>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</si>
  <si>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</si>
  <si>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</si>
  <si>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</si>
  <si>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</si>
  <si>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</si>
  <si>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</si>
  <si>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</si>
  <si>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</si>
  <si>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</si>
  <si>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</si>
  <si>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</si>
  <si>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</si>
  <si>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</si>
  <si>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</si>
  <si>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</si>
  <si>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</si>
  <si>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</si>
  <si>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</si>
  <si>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</si>
  <si>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</si>
  <si>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</si>
  <si>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</si>
  <si>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</si>
  <si>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</si>
  <si>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</si>
  <si>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</si>
  <si>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</si>
  <si>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</si>
  <si>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</si>
  <si>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</si>
  <si>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</si>
  <si>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</si>
  <si>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</si>
  <si>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</si>
  <si>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</si>
  <si>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</si>
  <si>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</si>
  <si>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</si>
  <si>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</si>
  <si>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</si>
  <si>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</si>
  <si>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</si>
  <si>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</si>
  <si>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</si>
  <si>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</si>
  <si>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</si>
  <si>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</si>
  <si>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</si>
  <si>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</si>
  <si>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</si>
  <si>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</si>
  <si>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</si>
  <si>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</si>
  <si>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</si>
  <si>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</si>
  <si>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</si>
  <si>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</si>
  <si>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</si>
  <si>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</si>
  <si>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</si>
  <si>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</si>
  <si>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</si>
  <si>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</si>
  <si>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</si>
  <si>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</si>
  <si>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</si>
  <si>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</si>
  <si>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</si>
  <si>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</si>
  <si>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</si>
  <si>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</si>
  <si>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</si>
  <si>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</si>
  <si>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</si>
  <si>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</si>
  <si>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</si>
  <si>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</si>
  <si>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</si>
  <si>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</si>
  <si>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</si>
  <si>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</si>
  <si>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</si>
  <si>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</si>
  <si>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</si>
  <si>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</si>
  <si>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</si>
  <si>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</si>
  <si>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</si>
  <si>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</si>
  <si>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</si>
  <si>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</si>
  <si>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</si>
  <si>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</si>
  <si>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</si>
  <si>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</si>
  <si>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</si>
  <si>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</si>
  <si>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</si>
  <si>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</si>
  <si>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</si>
  <si>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</si>
  <si>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</si>
  <si>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</si>
  <si>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</si>
  <si>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</si>
  <si>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</si>
  <si>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</si>
  <si>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</si>
  <si>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</si>
  <si>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</si>
  <si>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</si>
  <si>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</si>
  <si>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</si>
  <si>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</si>
  <si>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</si>
  <si>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</si>
  <si>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</si>
  <si>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</si>
  <si>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</si>
  <si>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</si>
  <si>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</si>
  <si>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</si>
  <si>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</si>
  <si>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</si>
  <si>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</si>
  <si>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</si>
  <si>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</si>
  <si>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</si>
  <si>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</si>
  <si>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</si>
  <si>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</si>
  <si>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</si>
  <si>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</si>
  <si>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</si>
  <si>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</si>
  <si>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</si>
  <si>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</si>
  <si>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</si>
  <si>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</si>
  <si>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</si>
  <si>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</si>
  <si>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</si>
  <si>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</si>
  <si>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</si>
  <si>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</si>
  <si>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</si>
  <si>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</si>
  <si>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</si>
  <si>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</si>
  <si>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</si>
  <si>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</si>
  <si>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</si>
  <si>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</si>
  <si>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</si>
  <si>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</si>
  <si>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</si>
  <si>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</si>
  <si>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</si>
  <si>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</si>
  <si>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</si>
  <si>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</si>
  <si>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</si>
  <si>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</si>
  <si>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</si>
  <si>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</si>
  <si>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</si>
  <si>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</si>
  <si>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</si>
  <si>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</si>
  <si>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</si>
  <si>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</si>
  <si>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</si>
  <si>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</si>
  <si>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</si>
  <si>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</si>
  <si>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</si>
  <si>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</si>
  <si>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</si>
  <si>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</si>
  <si>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</si>
  <si>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</si>
  <si>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</si>
  <si>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</si>
  <si>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</si>
  <si>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</si>
  <si>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</si>
  <si>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</si>
  <si>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</si>
  <si>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</si>
  <si>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</si>
  <si>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</si>
  <si>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</si>
  <si>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</si>
  <si>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</si>
  <si>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</si>
  <si>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</si>
  <si>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</si>
  <si>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</si>
  <si>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</si>
  <si>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</si>
  <si>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</si>
  <si>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</si>
  <si>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</si>
  <si>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</si>
  <si>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</si>
  <si>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</si>
  <si>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</si>
  <si>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</si>
  <si>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</si>
  <si>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</si>
  <si>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</si>
  <si>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</si>
  <si>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</si>
  <si>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</si>
  <si>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</si>
  <si>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</si>
  <si>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</si>
  <si>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</si>
  <si>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</si>
  <si>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</si>
  <si>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</si>
  <si>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</si>
  <si>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</si>
  <si>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</si>
  <si>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</si>
  <si>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</si>
  <si>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</si>
  <si>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</si>
  <si>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</si>
  <si>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</si>
  <si>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</si>
  <si>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</si>
  <si>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</si>
  <si>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</si>
  <si>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</si>
  <si>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</si>
  <si>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</si>
  <si>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</si>
  <si>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</si>
  <si>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</si>
  <si>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</si>
  <si>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</si>
  <si>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</si>
  <si>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</si>
  <si>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</si>
  <si>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</si>
  <si>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</si>
  <si>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</si>
  <si>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</si>
  <si>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</si>
  <si>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</si>
  <si>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</si>
  <si>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</si>
  <si>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</si>
  <si>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</si>
  <si>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</si>
  <si>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</si>
  <si>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</si>
  <si>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</si>
  <si>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</si>
  <si>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</si>
  <si>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</si>
  <si>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</si>
  <si>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</si>
  <si>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</si>
  <si>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</si>
  <si>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</si>
  <si>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</si>
  <si>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</si>
  <si>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</si>
  <si>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</si>
  <si>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</si>
  <si>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</si>
  <si>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</si>
  <si>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</si>
  <si>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</si>
  <si>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</si>
  <si>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</si>
  <si>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</si>
  <si>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</si>
  <si>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</si>
  <si>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</si>
  <si>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</si>
  <si>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</si>
  <si>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</si>
  <si>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</si>
  <si>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</si>
  <si>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</si>
  <si>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</si>
  <si>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</si>
  <si>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</si>
  <si>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</si>
  <si>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</si>
  <si>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</si>
  <si>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</si>
  <si>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</si>
  <si>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</si>
  <si>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</si>
  <si>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</si>
  <si>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</si>
  <si>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</si>
  <si>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</si>
  <si>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</si>
  <si>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</si>
  <si>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</si>
  <si>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</si>
  <si>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</si>
  <si>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</si>
  <si>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</si>
  <si>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</si>
  <si>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</si>
  <si>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</si>
  <si>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</si>
  <si>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</si>
  <si>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</si>
  <si>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</si>
  <si>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</si>
  <si>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</si>
  <si>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</si>
  <si>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</si>
  <si>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</si>
  <si>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</si>
  <si>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</si>
  <si>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</si>
  <si>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</si>
  <si>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</si>
  <si>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</si>
  <si>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</si>
  <si>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</si>
  <si>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</si>
  <si>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</si>
  <si>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</si>
  <si>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</si>
  <si>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</si>
  <si>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</si>
  <si>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</si>
  <si>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</si>
  <si>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</si>
  <si>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</si>
  <si>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</si>
  <si>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</si>
  <si>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</si>
  <si>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</si>
  <si>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</si>
  <si>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</si>
  <si>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</si>
  <si>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</si>
  <si>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</si>
  <si>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</si>
  <si>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</si>
  <si>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</si>
  <si>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</si>
  <si>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</si>
  <si>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</si>
  <si>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</si>
  <si>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</si>
  <si>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</si>
  <si>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</si>
  <si>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</si>
  <si>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</si>
  <si>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</si>
  <si>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</si>
  <si>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</si>
  <si>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</si>
  <si>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</si>
  <si>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</si>
  <si>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</si>
  <si>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</si>
  <si>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</si>
  <si>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</si>
  <si>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</si>
  <si>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</si>
  <si>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</si>
  <si>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</si>
  <si>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</si>
  <si>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</si>
  <si>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</si>
  <si>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</si>
  <si>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</si>
  <si>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</si>
  <si>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</si>
  <si>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</si>
  <si>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</si>
  <si>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</si>
  <si>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</si>
  <si>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</si>
  <si>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</si>
  <si>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</si>
  <si>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</si>
  <si>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</si>
  <si>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</si>
  <si>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</si>
  <si>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</si>
  <si>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</si>
  <si>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</si>
  <si>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</si>
  <si>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</si>
  <si>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</si>
  <si>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</si>
  <si>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</si>
  <si>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</si>
  <si>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</si>
  <si>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</si>
  <si>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</si>
  <si>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</si>
  <si>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</si>
  <si>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</si>
  <si>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</si>
  <si>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</si>
  <si>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</si>
  <si>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</si>
  <si>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</si>
  <si>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</si>
  <si>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</si>
  <si>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</si>
  <si>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</si>
  <si>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</si>
  <si>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</si>
  <si>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</si>
  <si>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</si>
  <si>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</si>
  <si>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</si>
  <si>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</si>
  <si>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</si>
  <si>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</si>
  <si>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</si>
  <si>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</si>
  <si>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</si>
  <si>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</si>
  <si>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</si>
  <si>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</si>
  <si>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</si>
  <si>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</si>
  <si>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</si>
  <si>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</si>
  <si>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</si>
  <si>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</si>
  <si>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</si>
  <si>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</si>
  <si>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</si>
  <si>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</si>
  <si>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</si>
  <si>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</si>
  <si>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</si>
  <si>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</si>
  <si>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</si>
  <si>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</si>
  <si>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</si>
  <si>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</si>
  <si>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</si>
  <si>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</si>
  <si>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</si>
  <si>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</si>
  <si>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</si>
  <si>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</si>
  <si>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</si>
  <si>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</si>
  <si>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</si>
  <si>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</si>
  <si>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</si>
  <si>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</si>
  <si>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</si>
  <si>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</si>
  <si>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</si>
  <si>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</si>
  <si>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</si>
  <si>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</si>
  <si>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</si>
  <si>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</si>
  <si>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</si>
  <si>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</si>
  <si>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</si>
  <si>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</si>
  <si>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</si>
  <si>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</si>
  <si>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</si>
  <si>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</si>
  <si>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</si>
  <si>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</si>
  <si>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</si>
  <si>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</si>
  <si>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</si>
  <si>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</si>
  <si>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</si>
  <si>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</si>
  <si>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</si>
  <si>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</si>
  <si>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</si>
  <si>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</si>
  <si>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</si>
  <si>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</si>
  <si>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</si>
  <si>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</si>
  <si>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</si>
  <si>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</si>
  <si>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</si>
  <si>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</si>
  <si>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</si>
  <si>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</si>
  <si>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</si>
  <si>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</si>
  <si>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</si>
  <si>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</si>
  <si>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</si>
  <si>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</si>
  <si>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</si>
  <si>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</si>
  <si>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</si>
  <si>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</si>
  <si>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</si>
  <si>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</si>
  <si>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</si>
  <si>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</si>
  <si>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</si>
  <si>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</si>
  <si>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</si>
  <si>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</si>
  <si>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</si>
  <si>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</si>
  <si>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</si>
  <si>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</si>
  <si>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</si>
  <si>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</si>
  <si>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</si>
  <si>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</si>
  <si>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</si>
  <si>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</si>
  <si>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</si>
  <si>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</si>
  <si>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</si>
  <si>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</si>
  <si>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</si>
  <si>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</si>
  <si>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</si>
  <si>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</si>
  <si>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</si>
  <si>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</si>
  <si>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</si>
  <si>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</si>
  <si>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</si>
  <si>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</si>
  <si>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</si>
  <si>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</si>
  <si>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</si>
  <si>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</si>
  <si>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</si>
  <si>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</si>
  <si>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</si>
  <si>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</si>
  <si>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</si>
  <si>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</si>
  <si>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</si>
  <si>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</si>
  <si>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</si>
  <si>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</si>
  <si>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</si>
  <si>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</si>
  <si>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</si>
  <si>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</si>
  <si>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</si>
  <si>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</si>
  <si>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</si>
  <si>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</si>
  <si>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</si>
  <si>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</si>
  <si>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</si>
  <si>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</si>
  <si>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</si>
  <si>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</si>
  <si>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</si>
  <si>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</si>
  <si>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</si>
  <si>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</si>
  <si>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</si>
  <si>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</si>
  <si>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</si>
  <si>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</si>
  <si>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</si>
  <si>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</si>
  <si>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</si>
  <si>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</si>
  <si>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</si>
  <si>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</si>
  <si>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</si>
  <si>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</si>
  <si>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</si>
  <si>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</si>
  <si>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</si>
  <si>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</si>
  <si>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</si>
  <si>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</si>
  <si>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</si>
  <si>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</si>
  <si>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</si>
  <si>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</si>
  <si>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</si>
  <si>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</si>
  <si>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</si>
  <si>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</si>
  <si>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</si>
  <si>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</si>
  <si>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</si>
  <si>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</si>
  <si>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</si>
  <si>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</si>
  <si>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</si>
  <si>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</si>
  <si>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</si>
  <si>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</si>
  <si>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</si>
  <si>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</si>
  <si>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</si>
  <si>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</si>
  <si>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</si>
  <si>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</si>
  <si>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</si>
  <si>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</si>
  <si>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</si>
  <si>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</si>
  <si>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</si>
  <si>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</si>
  <si>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</si>
  <si>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</si>
  <si>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</si>
  <si>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</si>
  <si>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</si>
  <si>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</si>
  <si>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</si>
  <si>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</si>
  <si>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</si>
  <si>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</si>
  <si>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</si>
  <si>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</si>
  <si>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</si>
  <si>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</si>
  <si>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</si>
  <si>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</si>
  <si>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</si>
  <si>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</si>
  <si>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</si>
  <si>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</si>
  <si>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</si>
  <si>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</si>
  <si>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</si>
  <si>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</si>
  <si>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</si>
  <si>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</si>
  <si>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</si>
  <si>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</si>
  <si>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</si>
  <si>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</si>
  <si>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</si>
  <si>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</si>
  <si>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</si>
  <si>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</si>
  <si>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</si>
  <si>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</si>
  <si>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</si>
  <si>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</si>
  <si>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</si>
  <si>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</si>
  <si>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</si>
  <si>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</si>
  <si>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</si>
  <si>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</si>
  <si>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</si>
  <si>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</si>
  <si>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</si>
  <si>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</si>
  <si>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</si>
  <si>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</si>
  <si>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</si>
  <si>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</si>
  <si>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</si>
  <si>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</si>
  <si>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</si>
  <si>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</si>
  <si>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</si>
  <si>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</si>
  <si>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</si>
  <si>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</si>
  <si>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</si>
  <si>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</si>
  <si>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</si>
  <si>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</si>
  <si>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</si>
  <si>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</si>
  <si>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</si>
  <si>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</si>
  <si>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</si>
  <si>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</si>
  <si>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</si>
  <si>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</si>
  <si>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</si>
  <si>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</si>
  <si>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</si>
  <si>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</si>
  <si>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</si>
  <si>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</si>
  <si>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</si>
  <si>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</si>
  <si>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</si>
  <si>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</si>
  <si>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</si>
  <si>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</si>
  <si>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</si>
  <si>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</si>
  <si>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</si>
  <si>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</si>
  <si>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</si>
  <si>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</si>
  <si>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</si>
  <si>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</si>
  <si>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</si>
  <si>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</si>
  <si>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</si>
  <si>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</si>
  <si>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</si>
  <si>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</si>
  <si>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</si>
  <si>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</si>
  <si>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</si>
  <si>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</si>
  <si>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</si>
  <si>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</si>
  <si>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</si>
  <si>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</si>
  <si>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</si>
  <si>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</si>
  <si>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</si>
  <si>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</si>
  <si>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</si>
  <si>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</si>
  <si>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</si>
  <si>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</si>
  <si>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</si>
  <si>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</si>
  <si>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</si>
  <si>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</si>
  <si>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</si>
  <si>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</si>
  <si>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</si>
  <si>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</si>
  <si>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</si>
  <si>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</si>
  <si>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</si>
  <si>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</si>
  <si>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</si>
  <si>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</si>
  <si>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</si>
  <si>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</si>
  <si>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</si>
  <si>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</si>
  <si>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</si>
  <si>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</si>
  <si>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</si>
  <si>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</si>
  <si>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</si>
  <si>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</si>
  <si>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</si>
  <si>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</si>
  <si>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</si>
  <si>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</si>
  <si>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</si>
  <si>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</si>
  <si>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</si>
  <si>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</si>
  <si>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</si>
  <si>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</si>
  <si>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</si>
  <si>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</si>
  <si>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</si>
  <si>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</si>
  <si>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</si>
  <si>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</si>
  <si>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</si>
  <si>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</si>
  <si>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</si>
  <si>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</si>
  <si>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</si>
  <si>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</si>
  <si>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</si>
  <si>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</si>
  <si>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</si>
  <si>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</si>
  <si>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</si>
  <si>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</si>
  <si>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</si>
  <si>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</si>
  <si>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</si>
  <si>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</si>
  <si>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</si>
  <si>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</si>
  <si>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</si>
  <si>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</si>
  <si>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</si>
  <si>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</si>
  <si>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</si>
  <si>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</si>
  <si>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</si>
  <si>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</si>
  <si>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</si>
  <si>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</si>
  <si>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</si>
  <si>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</si>
  <si>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</si>
  <si>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</si>
  <si>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</si>
  <si>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</si>
  <si>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</si>
  <si>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</si>
  <si>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</si>
  <si>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</si>
  <si>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</si>
  <si>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</si>
  <si>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</si>
  <si>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</si>
  <si>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</si>
  <si>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</si>
  <si>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</si>
  <si>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</si>
  <si>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</si>
  <si>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</si>
  <si>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</si>
  <si>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</si>
  <si>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</si>
  <si>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</si>
  <si>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</si>
  <si>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</si>
  <si>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</si>
  <si>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</si>
  <si>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</si>
  <si>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</si>
  <si>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</si>
  <si>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</si>
  <si>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</si>
  <si>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</si>
  <si>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</si>
  <si>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</si>
  <si>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</si>
  <si>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</si>
  <si>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</si>
  <si>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</si>
  <si>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</si>
  <si>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</si>
  <si>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</si>
  <si>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</si>
  <si>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</si>
  <si>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</si>
  <si>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</si>
  <si>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</si>
  <si>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</si>
  <si>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</si>
  <si>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</si>
  <si>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</si>
  <si>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</si>
  <si>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</si>
  <si>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</si>
  <si>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</si>
  <si>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</si>
  <si>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</si>
  <si>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</si>
  <si>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</si>
  <si>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</si>
  <si>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</si>
  <si>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</si>
  <si>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</si>
  <si>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</si>
  <si>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</si>
  <si>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</si>
  <si>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</si>
  <si>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</si>
  <si>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</si>
  <si>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</si>
  <si>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</si>
  <si>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</si>
  <si>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</si>
  <si>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</si>
  <si>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</si>
  <si>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</si>
  <si>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</si>
  <si>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</si>
  <si>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</si>
  <si>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</si>
  <si>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</si>
  <si>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</si>
  <si>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</si>
  <si>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</si>
  <si>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</si>
  <si>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</si>
  <si>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</si>
  <si>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</si>
  <si>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</si>
  <si>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</si>
  <si>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</si>
  <si>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</si>
  <si>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</si>
  <si>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</si>
  <si>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</si>
  <si>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</si>
  <si>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</si>
  <si>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</si>
  <si>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</si>
  <si>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</si>
  <si>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</si>
  <si>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</si>
  <si>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</si>
  <si>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</si>
  <si>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</si>
  <si>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</si>
  <si>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</si>
  <si>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</si>
  <si>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</si>
  <si>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</si>
  <si>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</si>
  <si>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</si>
  <si>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</si>
  <si>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</si>
  <si>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</si>
  <si>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</si>
  <si>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</si>
  <si>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</si>
  <si>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</si>
  <si>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</si>
  <si>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</si>
  <si>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</si>
  <si>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</si>
  <si>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</si>
  <si>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</si>
  <si>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</si>
  <si>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</si>
  <si>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</si>
  <si>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</si>
  <si>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</si>
  <si>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</si>
  <si>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</si>
  <si>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</si>
  <si>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</si>
  <si>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</si>
  <si>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</si>
  <si>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</si>
  <si>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</si>
  <si>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</si>
  <si>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</si>
  <si>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</si>
  <si>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</si>
  <si>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</si>
  <si>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</si>
  <si>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</si>
  <si>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</si>
  <si>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</si>
  <si>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</si>
  <si>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</si>
  <si>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</si>
  <si>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</si>
  <si>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</si>
  <si>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</si>
  <si>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</si>
  <si>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</si>
  <si>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</si>
  <si>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</si>
  <si>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</si>
  <si>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</si>
  <si>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</si>
  <si>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</si>
  <si>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</si>
  <si>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</si>
  <si>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</si>
  <si>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</si>
  <si>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</si>
  <si>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</si>
  <si>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</si>
  <si>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</si>
  <si>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</si>
  <si>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</si>
  <si>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</si>
  <si>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</si>
  <si>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</si>
  <si>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</si>
  <si>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</si>
  <si>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</si>
  <si>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</si>
  <si>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</si>
  <si>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</si>
  <si>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</si>
  <si>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</si>
  <si>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</si>
  <si>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</si>
  <si>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</si>
  <si>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</si>
  <si>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</si>
  <si>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</si>
  <si>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</si>
  <si>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</si>
  <si>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</si>
  <si>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</si>
  <si>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</si>
  <si>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</si>
  <si>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</si>
  <si>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</si>
  <si>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</si>
  <si>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</si>
  <si>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</si>
  <si>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</si>
  <si>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</si>
  <si>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</si>
  <si>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</si>
  <si>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</si>
  <si>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</si>
  <si>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</si>
  <si>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</si>
  <si>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</si>
  <si>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</si>
  <si>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</si>
  <si>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</si>
  <si>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</si>
  <si>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</si>
  <si>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</si>
  <si>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</si>
  <si>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</si>
  <si>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</si>
  <si>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</si>
  <si>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</si>
  <si>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</si>
  <si>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</si>
  <si>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</si>
  <si>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</si>
  <si>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</si>
  <si>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</si>
  <si>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</si>
  <si>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</si>
  <si>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</si>
  <si>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</si>
  <si>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</si>
  <si>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</si>
  <si>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</si>
  <si>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</si>
  <si>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</si>
  <si>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</si>
  <si>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</si>
  <si>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</si>
  <si>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</si>
  <si>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</si>
  <si>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</si>
  <si>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</si>
  <si>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</si>
  <si>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</si>
  <si>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</si>
  <si>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</si>
  <si>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</si>
  <si>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</si>
  <si>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</si>
  <si>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</si>
  <si>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</si>
  <si>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</si>
  <si>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</si>
  <si>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</si>
  <si>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</si>
  <si>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</si>
  <si>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</si>
  <si>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</si>
  <si>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</si>
  <si>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</si>
  <si>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</si>
  <si>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</si>
  <si>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</si>
  <si>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</si>
  <si>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</si>
  <si>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</si>
  <si>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</si>
  <si>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</si>
  <si>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</si>
  <si>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</si>
  <si>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</si>
  <si>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</si>
  <si>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</si>
  <si>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</si>
  <si>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</si>
  <si>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</si>
  <si>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</si>
  <si>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</si>
  <si>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</si>
  <si>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</si>
  <si>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</si>
  <si>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</si>
  <si>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</si>
  <si>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</si>
  <si>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</si>
  <si>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</si>
  <si>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</si>
  <si>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</si>
  <si>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</si>
  <si>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</si>
  <si>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</si>
  <si>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</si>
  <si>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</si>
  <si>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</si>
  <si>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</si>
  <si>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</si>
  <si>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</si>
  <si>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</si>
  <si>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</si>
  <si>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</si>
  <si>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</si>
  <si>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</si>
  <si>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</si>
  <si>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</si>
  <si>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</si>
  <si>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</si>
  <si>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</si>
  <si>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</si>
  <si>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</si>
  <si>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</si>
  <si>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</si>
  <si>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</si>
  <si>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</si>
  <si>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</si>
  <si>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</si>
  <si>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</si>
  <si>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</si>
  <si>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</si>
  <si>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</si>
  <si>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</si>
  <si>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</si>
  <si>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</si>
  <si>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</si>
  <si>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</si>
  <si>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</si>
  <si>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</si>
  <si>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</si>
  <si>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</si>
  <si>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</si>
  <si>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</si>
  <si>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</si>
  <si>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</si>
  <si>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</si>
  <si>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</si>
  <si>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</si>
  <si>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</si>
  <si>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</si>
  <si>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</si>
  <si>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</si>
  <si>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</si>
  <si>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</si>
  <si>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</si>
  <si>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</si>
  <si>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</si>
  <si>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</si>
  <si>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</si>
  <si>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</si>
  <si>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</si>
  <si>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</si>
  <si>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</si>
  <si>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</si>
  <si>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</si>
  <si>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</si>
  <si>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</si>
  <si>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</si>
  <si>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</si>
  <si>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</si>
  <si>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</si>
  <si>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</si>
  <si>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</si>
  <si>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</si>
  <si>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</si>
  <si>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</si>
  <si>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</si>
  <si>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</si>
  <si>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</si>
  <si>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</si>
  <si>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</si>
  <si>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</si>
  <si>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</si>
  <si>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</si>
  <si>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</si>
  <si>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</si>
  <si>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</si>
  <si>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</si>
  <si>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</si>
  <si>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</si>
  <si>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</si>
  <si>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</si>
  <si>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</si>
  <si>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</si>
  <si>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</si>
  <si>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</si>
  <si>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</si>
  <si>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</si>
  <si>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</si>
  <si>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</si>
  <si>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</si>
  <si>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</si>
  <si>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</si>
  <si>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</si>
  <si>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</si>
  <si>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</si>
  <si>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</si>
  <si>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</si>
  <si>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</si>
  <si>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</si>
  <si>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</si>
  <si>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</si>
  <si>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</si>
  <si>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</si>
  <si>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</si>
  <si>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</si>
  <si>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</si>
  <si>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</si>
  <si>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</si>
  <si>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</si>
  <si>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</si>
  <si>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</si>
  <si>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</si>
  <si>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</si>
  <si>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</si>
  <si>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</si>
  <si>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</si>
  <si>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</si>
  <si>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</si>
  <si>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</si>
  <si>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</si>
  <si>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</si>
  <si>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</si>
  <si>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</si>
  <si>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</si>
  <si>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</si>
  <si>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</si>
  <si>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</si>
  <si>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</si>
  <si>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</si>
  <si>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</si>
  <si>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</si>
  <si>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</si>
  <si>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</si>
  <si>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</si>
  <si>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</si>
  <si>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</si>
  <si>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</si>
  <si>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</si>
  <si>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</si>
  <si>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</si>
  <si>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</si>
  <si>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</si>
  <si>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</si>
  <si>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</si>
  <si>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</si>
  <si>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</si>
  <si>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</si>
  <si>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</si>
  <si>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</si>
  <si>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</si>
  <si>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</si>
  <si>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</si>
  <si>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</si>
  <si>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</si>
  <si>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</si>
  <si>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</si>
  <si>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</si>
  <si>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</si>
  <si>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</si>
  <si>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</si>
  <si>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</si>
  <si>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</si>
  <si>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</si>
  <si>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</si>
  <si>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</si>
  <si>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</si>
  <si>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</si>
  <si>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</si>
  <si>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</si>
  <si>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</si>
  <si>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</si>
  <si>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</si>
  <si>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</si>
  <si>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</si>
  <si>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</si>
  <si>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</si>
  <si>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</si>
  <si>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</si>
  <si>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</si>
  <si>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</si>
  <si>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</si>
  <si>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</si>
  <si>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</si>
  <si>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</si>
  <si>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</si>
  <si>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</si>
  <si>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</si>
  <si>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</si>
  <si>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</si>
  <si>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</si>
  <si>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</si>
  <si>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</si>
  <si>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</si>
  <si>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</si>
  <si>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</si>
  <si>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</si>
  <si>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</si>
  <si>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</si>
  <si>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</si>
  <si>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</si>
  <si>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</si>
  <si>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</si>
  <si>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</si>
  <si>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</si>
  <si>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</si>
  <si>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</si>
  <si>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</si>
  <si>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</si>
  <si>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</si>
  <si>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</si>
  <si>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</si>
  <si>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</si>
  <si>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</si>
  <si>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</si>
  <si>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</si>
  <si>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</si>
  <si>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</si>
  <si>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</si>
  <si>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</si>
  <si>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</si>
  <si>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</si>
  <si>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</si>
  <si>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</si>
  <si>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</si>
  <si>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</si>
  <si>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</si>
  <si>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</si>
  <si>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</si>
  <si>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</si>
  <si>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</si>
  <si>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</si>
  <si>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</si>
  <si>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</si>
  <si>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</si>
  <si>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</si>
  <si>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</si>
  <si>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</si>
  <si>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</si>
  <si>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</si>
  <si>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</si>
  <si>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</si>
  <si>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</si>
  <si>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</si>
  <si>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</si>
  <si>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</si>
  <si>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</si>
  <si>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</si>
  <si>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</si>
  <si>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</si>
  <si>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</si>
  <si>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</si>
  <si>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</si>
  <si>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</si>
  <si>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</si>
  <si>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</si>
  <si>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</si>
  <si>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</si>
  <si>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</si>
  <si>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</si>
  <si>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</si>
  <si>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</si>
  <si>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</si>
  <si>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</si>
  <si>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</si>
  <si>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</si>
  <si>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</si>
  <si>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</si>
  <si>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</si>
  <si>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</si>
  <si>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</si>
  <si>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</si>
  <si>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</si>
  <si>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</si>
  <si>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</si>
  <si>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</si>
  <si>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</si>
  <si>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</si>
  <si>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</si>
  <si>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</si>
  <si>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</si>
  <si>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</si>
  <si>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</si>
  <si>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</si>
  <si>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</si>
  <si>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</si>
  <si>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</si>
  <si>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</si>
  <si>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</si>
  <si>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</si>
  <si>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</si>
  <si>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</si>
  <si>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</si>
  <si>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</si>
  <si>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</si>
  <si>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</si>
  <si>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</si>
  <si>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</si>
  <si>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</si>
  <si>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</si>
  <si>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</si>
  <si>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</si>
  <si>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</si>
  <si>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</si>
  <si>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</si>
  <si>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</si>
  <si>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</si>
  <si>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</si>
  <si>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</si>
  <si>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</si>
  <si>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</si>
  <si>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</si>
  <si>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</si>
  <si>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</si>
  <si>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</si>
  <si>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</si>
  <si>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</si>
  <si>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</si>
  <si>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</si>
  <si>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</si>
  <si>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</si>
  <si>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</si>
  <si>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</si>
  <si>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</si>
  <si>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</si>
  <si>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</si>
  <si>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</si>
  <si>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</si>
  <si>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</si>
  <si>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</si>
  <si>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</si>
  <si>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</si>
  <si>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</si>
  <si>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</si>
  <si>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</si>
  <si>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</si>
  <si>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</si>
  <si>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</si>
  <si>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</si>
  <si>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</si>
  <si>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</si>
  <si>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</si>
  <si>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</si>
  <si>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</si>
  <si>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</si>
  <si>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</si>
  <si>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</si>
  <si>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</si>
  <si>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</si>
  <si>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</si>
  <si>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</si>
  <si>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</si>
  <si>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</si>
  <si>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</si>
  <si>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</si>
  <si>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</si>
  <si>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</si>
  <si>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</si>
  <si>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</si>
  <si>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</si>
  <si>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</si>
  <si>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</si>
  <si>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</si>
  <si>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</si>
  <si>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</si>
  <si>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</si>
  <si>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</si>
  <si>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</si>
  <si>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</si>
  <si>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</si>
  <si>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</si>
  <si>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</si>
  <si>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</si>
  <si>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</si>
  <si>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</si>
  <si>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</si>
  <si>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</si>
  <si>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</si>
  <si>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</si>
  <si>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</si>
  <si>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</si>
  <si>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</si>
  <si>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</si>
  <si>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</si>
  <si>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</si>
  <si>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</si>
  <si>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</si>
  <si>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</si>
  <si>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</si>
  <si>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</si>
  <si>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</si>
  <si>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</si>
  <si>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</si>
  <si>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</si>
  <si>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</si>
  <si>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</si>
  <si>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</si>
  <si>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</si>
  <si>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</si>
  <si>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</si>
  <si>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</si>
  <si>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</si>
  <si>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</si>
  <si>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</si>
  <si>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</si>
  <si>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</si>
  <si>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</si>
  <si>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</si>
  <si>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</si>
  <si>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</si>
  <si>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</si>
  <si>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</si>
  <si>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</si>
  <si>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</si>
  <si>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</si>
  <si>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</si>
  <si>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</si>
  <si>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</si>
  <si>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</si>
  <si>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</si>
  <si>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</si>
  <si>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</si>
  <si>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</si>
  <si>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</si>
  <si>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</si>
  <si>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</si>
  <si>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</si>
  <si>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</si>
  <si>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</si>
  <si>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</si>
  <si>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</si>
  <si>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</si>
  <si>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</si>
  <si>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</si>
  <si>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</si>
  <si>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</si>
  <si>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</si>
  <si>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</si>
  <si>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</si>
  <si>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</si>
  <si>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</si>
  <si>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</si>
  <si>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</si>
  <si>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</si>
  <si>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</si>
  <si>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</si>
  <si>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</si>
  <si>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</si>
  <si>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</si>
  <si>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</si>
  <si>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</si>
  <si>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</si>
  <si>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</si>
  <si>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</si>
  <si>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</si>
  <si>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</si>
  <si>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</si>
  <si>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</si>
  <si>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</si>
  <si>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</si>
  <si>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</si>
  <si>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</si>
  <si>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</si>
  <si>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</si>
  <si>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</si>
  <si>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</si>
  <si>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</si>
  <si>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</si>
  <si>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</si>
  <si>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</si>
  <si>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</si>
  <si>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</si>
  <si>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</si>
  <si>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</si>
  <si>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</si>
  <si>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</si>
  <si>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</si>
  <si>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</si>
  <si>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</si>
  <si>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</si>
  <si>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</si>
  <si>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</si>
  <si>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</si>
  <si>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</si>
  <si>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</si>
  <si>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</si>
  <si>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</si>
  <si>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</si>
  <si>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</si>
  <si>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</si>
  <si>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</si>
  <si>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</si>
  <si>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</si>
  <si>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</si>
  <si>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</si>
  <si>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</si>
  <si>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</si>
  <si>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</si>
  <si>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</si>
  <si>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</si>
  <si>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</si>
  <si>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</si>
  <si>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</si>
  <si>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</si>
  <si>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</si>
  <si>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</si>
  <si>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</si>
  <si>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</si>
  <si>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</si>
  <si>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</si>
  <si>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</si>
  <si>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</si>
  <si>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</si>
  <si>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</si>
  <si>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</si>
  <si>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</si>
  <si>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</si>
  <si>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</si>
  <si>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</si>
  <si>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</si>
  <si>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</si>
  <si>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</si>
  <si>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</si>
  <si>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</si>
  <si>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</si>
  <si>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</si>
  <si>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</si>
  <si>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</si>
  <si>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</si>
  <si>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</si>
  <si>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</si>
  <si>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</si>
  <si>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</si>
  <si>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</si>
  <si>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</si>
  <si>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</si>
  <si>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</si>
  <si>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</si>
  <si>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</si>
  <si>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</si>
  <si>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</si>
  <si>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</si>
  <si>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</si>
  <si>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</si>
  <si>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</si>
  <si>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</si>
  <si>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</si>
  <si>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</si>
  <si>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</si>
  <si>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</si>
  <si>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</si>
  <si>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</si>
  <si>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</si>
  <si>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</si>
  <si>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</si>
  <si>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</si>
  <si>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</si>
  <si>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</si>
  <si>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</si>
  <si>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</si>
  <si>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</si>
  <si>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</si>
  <si>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</si>
  <si>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</si>
  <si>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</si>
  <si>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</si>
  <si>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</si>
  <si>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</si>
  <si>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</si>
  <si>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</si>
  <si>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</si>
  <si>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</si>
  <si>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</si>
  <si>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</si>
  <si>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</si>
  <si>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</si>
  <si>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</si>
  <si>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</si>
  <si>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</si>
  <si>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</si>
  <si>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</si>
  <si>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</si>
  <si>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</si>
  <si>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</si>
  <si>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</si>
  <si>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</si>
  <si>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</si>
  <si>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</si>
  <si>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</si>
  <si>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</si>
  <si>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</si>
  <si>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</si>
  <si>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</si>
  <si>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</si>
  <si>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</si>
  <si>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</si>
  <si>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</si>
  <si>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</si>
  <si>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</si>
  <si>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</si>
  <si>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</si>
  <si>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</si>
  <si>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</si>
  <si>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</si>
  <si>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</si>
  <si>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</si>
  <si>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</si>
  <si>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</si>
  <si>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</si>
  <si>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</si>
  <si>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</si>
  <si>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</si>
  <si>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</si>
  <si>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</si>
  <si>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</si>
  <si>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</si>
  <si>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</si>
  <si>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</si>
  <si>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</si>
  <si>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</si>
  <si>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</si>
  <si>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</si>
  <si>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</si>
  <si>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</si>
  <si>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</si>
  <si>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</si>
  <si>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</si>
  <si>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</si>
  <si>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</si>
  <si>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</si>
  <si>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</si>
  <si>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</si>
  <si>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</si>
  <si>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</si>
  <si>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</si>
  <si>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</si>
  <si>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</si>
  <si>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</si>
  <si>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</si>
  <si>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</si>
  <si>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</si>
  <si>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</si>
  <si>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</si>
  <si>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</si>
  <si>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</si>
  <si>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</si>
  <si>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</si>
  <si>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</si>
  <si>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</si>
  <si>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</si>
  <si>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</si>
  <si>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</si>
  <si>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</si>
  <si>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</si>
  <si>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</si>
  <si>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</si>
  <si>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</si>
  <si>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</si>
  <si>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</si>
  <si>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</si>
  <si>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</si>
  <si>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</si>
  <si>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</si>
  <si>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</si>
  <si>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</si>
  <si>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</si>
  <si>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</si>
  <si>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</si>
  <si>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</si>
  <si>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</si>
  <si>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</si>
  <si>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</si>
  <si>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</si>
  <si>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</si>
  <si>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</si>
  <si>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</si>
  <si>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</si>
  <si>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</si>
  <si>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</si>
  <si>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</si>
  <si>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</si>
  <si>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</si>
  <si>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</si>
  <si>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</si>
  <si>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</si>
  <si>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</si>
  <si>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</si>
  <si>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</si>
  <si>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</si>
  <si>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</si>
  <si>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</si>
  <si>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</si>
  <si>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</si>
  <si>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</si>
  <si>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</si>
  <si>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</si>
  <si>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</si>
  <si>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</si>
  <si>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</si>
  <si>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</si>
  <si>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</si>
  <si>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</si>
  <si>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</si>
  <si>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</si>
  <si>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</si>
  <si>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</si>
  <si>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</si>
  <si>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</si>
  <si>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</si>
  <si>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</si>
  <si>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</si>
  <si>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</si>
  <si>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</si>
  <si>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</si>
  <si>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</si>
  <si>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</si>
  <si>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</si>
  <si>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</si>
  <si>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</si>
  <si>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</si>
  <si>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</si>
  <si>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</si>
  <si>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</si>
  <si>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</si>
  <si>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</si>
  <si>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</si>
  <si>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</si>
  <si>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</si>
  <si>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</si>
  <si>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</si>
  <si>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</si>
  <si>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</si>
  <si>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</si>
  <si>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</si>
  <si>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</si>
  <si>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</si>
  <si>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</si>
  <si>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</si>
  <si>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</si>
  <si>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</si>
  <si>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</si>
  <si>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</si>
  <si>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</si>
  <si>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</si>
  <si>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</si>
  <si>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</si>
  <si>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</si>
  <si>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</si>
  <si>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</si>
  <si>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</si>
  <si>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</si>
  <si>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</si>
  <si>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</si>
  <si>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</si>
  <si>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</si>
  <si>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</si>
  <si>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</si>
  <si>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</si>
  <si>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</si>
  <si>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</si>
  <si>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</si>
  <si>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</si>
  <si>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</si>
  <si>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</si>
  <si>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</si>
  <si>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</si>
  <si>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</si>
  <si>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</si>
  <si>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</si>
  <si>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</si>
  <si>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</si>
  <si>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</si>
  <si>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</si>
  <si>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</si>
  <si>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</si>
  <si>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</si>
  <si>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</si>
  <si>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</si>
  <si>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</si>
  <si>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</si>
  <si>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</si>
  <si>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</si>
  <si>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</si>
  <si>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</si>
  <si>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</si>
  <si>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</si>
  <si>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</si>
  <si>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</si>
  <si>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</si>
  <si>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</si>
  <si>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</si>
  <si>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</si>
  <si>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</si>
  <si>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</si>
  <si>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</si>
  <si>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</si>
  <si>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</si>
  <si>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</si>
  <si>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</si>
  <si>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</si>
  <si>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</si>
  <si>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</si>
  <si>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</si>
  <si>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</si>
  <si>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</si>
  <si>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</si>
  <si>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</si>
  <si>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</si>
  <si>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</si>
  <si>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</si>
  <si>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</si>
  <si>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</si>
  <si>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</si>
  <si>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</si>
  <si>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</si>
  <si>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</si>
  <si>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</si>
  <si>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</si>
  <si>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</si>
  <si>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</si>
  <si>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</si>
  <si>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</si>
  <si>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</si>
  <si>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</si>
  <si>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</si>
  <si>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</si>
  <si>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</si>
  <si>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</si>
  <si>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</si>
  <si>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</si>
  <si>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</si>
  <si>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</si>
  <si>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</si>
  <si>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</si>
  <si>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</si>
  <si>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</si>
  <si>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</si>
  <si>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</si>
  <si>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</si>
  <si>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</si>
  <si>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</si>
  <si>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</si>
  <si>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</si>
  <si>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</si>
  <si>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</si>
  <si>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</si>
  <si>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</si>
  <si>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</si>
  <si>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</si>
  <si>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</si>
  <si>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</si>
  <si>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</si>
  <si>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</si>
  <si>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</si>
  <si>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</si>
  <si>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</si>
  <si>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</si>
  <si>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</si>
  <si>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</si>
  <si>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</si>
  <si>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</si>
  <si>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</si>
  <si>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</si>
  <si>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</si>
  <si>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</si>
  <si>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</si>
  <si>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</si>
  <si>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</si>
  <si>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</si>
  <si>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</si>
  <si>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</si>
  <si>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</si>
  <si>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</si>
  <si>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</si>
  <si>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</si>
  <si>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</si>
  <si>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</si>
  <si>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</si>
  <si>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</si>
  <si>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</si>
  <si>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</si>
  <si>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</si>
  <si>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</si>
  <si>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</si>
  <si>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</si>
  <si>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</si>
  <si>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</si>
  <si>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</si>
  <si>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</si>
  <si>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</si>
  <si>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</si>
  <si>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</si>
  <si>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</si>
  <si>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</si>
  <si>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</si>
  <si>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</si>
  <si>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</si>
  <si>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</si>
  <si>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</si>
  <si>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</si>
  <si>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</si>
  <si>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</si>
  <si>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</si>
  <si>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</si>
  <si>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</si>
  <si>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</si>
  <si>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</si>
  <si>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</si>
  <si>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</si>
  <si>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</si>
  <si>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</si>
  <si>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</si>
  <si>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</si>
  <si>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</si>
  <si>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</si>
  <si>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</si>
  <si>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</si>
  <si>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</si>
  <si>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</si>
  <si>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</si>
  <si>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</si>
  <si>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</si>
  <si>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</si>
  <si>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</si>
  <si>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</si>
  <si>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</si>
  <si>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</si>
  <si>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</si>
  <si>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</si>
  <si>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</si>
  <si>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</si>
  <si>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</si>
  <si>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</si>
  <si>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</si>
  <si>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</si>
  <si>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</si>
  <si>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</si>
  <si>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</si>
  <si>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</si>
  <si>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</si>
  <si>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</si>
  <si>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</si>
  <si>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</si>
  <si>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</si>
  <si>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</si>
  <si>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</si>
  <si>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</si>
  <si>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</si>
  <si>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</si>
  <si>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</si>
  <si>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</si>
  <si>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</si>
  <si>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</si>
  <si>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</si>
  <si>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</si>
  <si>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</si>
  <si>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</si>
  <si>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</si>
  <si>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</si>
  <si>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</si>
  <si>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</si>
  <si>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</si>
  <si>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</si>
  <si>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</si>
  <si>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</si>
  <si>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</si>
  <si>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</si>
  <si>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</si>
  <si>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</si>
  <si>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</si>
  <si>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</si>
  <si>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</si>
  <si>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</si>
  <si>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</si>
  <si>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</si>
  <si>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</si>
  <si>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</si>
  <si>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</si>
  <si>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</si>
  <si>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</si>
  <si>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</si>
  <si>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</si>
  <si>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</si>
  <si>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</si>
  <si>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</si>
  <si>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</si>
  <si>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</si>
  <si>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</si>
  <si>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</si>
  <si>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</si>
  <si>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</si>
  <si>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</si>
  <si>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</si>
  <si>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</si>
  <si>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</si>
  <si>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</si>
  <si>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</si>
  <si>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</si>
  <si>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</si>
  <si>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</si>
  <si>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</si>
  <si>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</si>
  <si>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</si>
  <si>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</si>
  <si>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</si>
  <si>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</si>
  <si>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</si>
  <si>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</si>
  <si>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</si>
  <si>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</si>
  <si>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</si>
  <si>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</si>
  <si>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</si>
  <si>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</si>
  <si>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</si>
  <si>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</si>
  <si>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</si>
  <si>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</si>
  <si>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</si>
  <si>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</si>
  <si>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</si>
  <si>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</si>
  <si>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</si>
  <si>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</si>
  <si>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</si>
  <si>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</si>
  <si>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</si>
  <si>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</si>
  <si>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</si>
  <si>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</si>
  <si>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</si>
  <si>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</si>
  <si>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</si>
  <si>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</si>
  <si>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</si>
  <si>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</si>
  <si>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</si>
  <si>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</si>
  <si>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</si>
  <si>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</si>
  <si>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</si>
  <si>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</si>
  <si>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</si>
  <si>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</si>
  <si>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</si>
  <si>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</si>
  <si>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</si>
  <si>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</si>
  <si>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</si>
  <si>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</si>
  <si>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</si>
  <si>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</si>
  <si>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</si>
  <si>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</si>
  <si>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</si>
  <si>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</si>
  <si>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</si>
  <si>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</si>
  <si>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</si>
  <si>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</si>
  <si>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</si>
  <si>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</si>
  <si>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</si>
  <si>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</si>
  <si>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</si>
  <si>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</si>
  <si>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</si>
  <si>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</si>
  <si>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</si>
  <si>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</si>
  <si>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</si>
  <si>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</si>
  <si>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</si>
  <si>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</si>
  <si>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</si>
  <si>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</si>
  <si>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</si>
  <si>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</si>
  <si>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</si>
  <si>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</si>
  <si>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</si>
  <si>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</si>
  <si>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</si>
  <si>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</si>
  <si>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</si>
  <si>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</si>
  <si>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</si>
  <si>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</si>
  <si>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</si>
  <si>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</si>
  <si>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</si>
  <si>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</si>
  <si>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</si>
  <si>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</si>
  <si>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</si>
  <si>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</si>
  <si>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</si>
  <si>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</si>
  <si>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</si>
  <si>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</si>
  <si>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</si>
  <si>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</si>
  <si>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</si>
  <si>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</si>
  <si>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</si>
  <si>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</si>
  <si>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</si>
  <si>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</si>
  <si>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</si>
  <si>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</si>
  <si>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</si>
  <si>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</si>
  <si>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</si>
  <si>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</si>
  <si>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</si>
  <si>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</si>
  <si>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</si>
  <si>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</si>
  <si>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</si>
  <si>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</si>
  <si>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</si>
  <si>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</si>
  <si>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</si>
  <si>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</si>
  <si>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</si>
  <si>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</si>
  <si>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</si>
  <si>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</si>
  <si>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</si>
  <si>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</si>
  <si>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</si>
  <si>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</si>
  <si>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</si>
  <si>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</si>
  <si>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</si>
  <si>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</si>
  <si>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</si>
  <si>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</si>
  <si>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</si>
  <si>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</si>
  <si>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</si>
  <si>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</si>
  <si>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</si>
  <si>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</si>
  <si>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</si>
  <si>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</si>
  <si>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</si>
  <si>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</si>
  <si>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</si>
  <si>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</si>
  <si>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</si>
  <si>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</si>
  <si>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</si>
  <si>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</si>
  <si>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</si>
  <si>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</si>
  <si>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</si>
  <si>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</si>
  <si>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</si>
  <si>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</si>
  <si>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</si>
  <si>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</si>
  <si>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</si>
  <si>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</si>
  <si>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</si>
  <si>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</si>
  <si>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</si>
  <si>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</si>
  <si>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</si>
  <si>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</si>
  <si>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</si>
  <si>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</si>
  <si>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</si>
  <si>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</si>
  <si>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</si>
  <si>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</si>
  <si>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</si>
  <si>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</si>
  <si>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</si>
  <si>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</si>
  <si>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</si>
  <si>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</si>
  <si>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</si>
  <si>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</si>
  <si>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</si>
  <si>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</si>
  <si>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</si>
  <si>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</si>
  <si>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</si>
  <si>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</si>
  <si>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</si>
  <si>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</si>
  <si>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</si>
  <si>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</si>
  <si>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</si>
  <si>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</si>
  <si>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</si>
  <si>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</si>
  <si>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</si>
  <si>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</si>
  <si>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</si>
  <si>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</si>
  <si>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</si>
  <si>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</si>
  <si>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</si>
  <si>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</si>
  <si>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</si>
  <si>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</si>
  <si>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</si>
  <si>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</si>
  <si>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</si>
  <si>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</si>
  <si>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</si>
  <si>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</si>
  <si>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</si>
  <si>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</si>
  <si>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</si>
  <si>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</si>
  <si>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</si>
  <si>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</si>
  <si>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</si>
  <si>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</si>
  <si>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</si>
  <si>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</si>
  <si>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</si>
  <si>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</si>
  <si>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</si>
  <si>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</si>
  <si>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</si>
  <si>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</si>
  <si>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</si>
  <si>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</si>
  <si>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</si>
  <si>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</si>
  <si>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</si>
  <si>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</si>
  <si>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</si>
  <si>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</si>
  <si>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</si>
  <si>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</si>
  <si>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</si>
  <si>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</si>
  <si>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</si>
  <si>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</si>
  <si>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</si>
  <si>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</si>
  <si>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</si>
  <si>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</si>
  <si>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</si>
  <si>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</si>
  <si>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</si>
  <si>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</si>
  <si>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</si>
  <si>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</si>
  <si>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</si>
  <si>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</si>
  <si>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</si>
  <si>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</si>
  <si>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</si>
  <si>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</si>
  <si>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</si>
  <si>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</si>
  <si>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</si>
  <si>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</si>
  <si>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</si>
  <si>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</si>
  <si>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</si>
  <si>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</si>
  <si>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</si>
  <si>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</si>
  <si>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</si>
  <si>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</si>
  <si>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</si>
  <si>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</si>
  <si>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</si>
  <si>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</si>
  <si>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</si>
  <si>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</si>
  <si>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</si>
  <si>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</si>
  <si>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</si>
  <si>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</si>
  <si>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</si>
  <si>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</si>
  <si>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</si>
  <si>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</si>
  <si>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</si>
  <si>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</si>
  <si>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</si>
  <si>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</si>
  <si>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</si>
  <si>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</si>
  <si>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</si>
  <si>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</si>
  <si>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</si>
  <si>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</si>
  <si>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</si>
  <si>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</si>
  <si>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</si>
  <si>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</si>
  <si>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</si>
  <si>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</si>
  <si>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</si>
  <si>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</si>
  <si>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</si>
  <si>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</si>
  <si>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</si>
  <si>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</si>
  <si>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</si>
  <si>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</si>
  <si>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</si>
  <si>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</si>
  <si>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</si>
  <si>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</si>
  <si>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</si>
  <si>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</si>
  <si>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</si>
  <si>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</si>
  <si>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</si>
  <si>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</si>
  <si>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</si>
  <si>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</si>
  <si>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</si>
  <si>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</si>
  <si>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</si>
  <si>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</si>
  <si>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</si>
  <si>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</si>
  <si>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</si>
  <si>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</si>
  <si>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</si>
  <si>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</si>
  <si>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</si>
  <si>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</si>
  <si>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</si>
  <si>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</si>
  <si>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</si>
  <si>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</si>
  <si>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</si>
  <si>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</si>
  <si>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</si>
  <si>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</si>
  <si>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</si>
  <si>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</si>
  <si>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</si>
  <si>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</si>
  <si>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</si>
  <si>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</si>
  <si>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</si>
  <si>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</si>
  <si>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</si>
  <si>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</si>
  <si>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</si>
  <si>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</si>
  <si>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</si>
  <si>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</si>
  <si>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</si>
  <si>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</si>
  <si>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</si>
  <si>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</si>
  <si>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</si>
  <si>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</si>
  <si>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</si>
  <si>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</si>
  <si>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</si>
  <si>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</si>
  <si>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</si>
  <si>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</si>
  <si>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</si>
  <si>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</si>
  <si>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</si>
  <si>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</si>
  <si>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</si>
  <si>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</si>
  <si>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</si>
  <si>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</si>
  <si>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</si>
  <si>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</si>
  <si>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</si>
  <si>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</si>
  <si>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</si>
  <si>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</si>
  <si>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</si>
  <si>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</si>
  <si>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</si>
  <si>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</si>
  <si>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</si>
  <si>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</si>
  <si>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</si>
  <si>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</si>
  <si>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</si>
  <si>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</si>
  <si>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</si>
  <si>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</si>
  <si>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</si>
  <si>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</si>
  <si>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</si>
  <si>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</si>
  <si>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</si>
  <si>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</si>
  <si>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</si>
  <si>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</si>
  <si>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</si>
  <si>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</si>
  <si>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</si>
  <si>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</si>
  <si>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</si>
  <si>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</si>
  <si>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</si>
  <si>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</si>
  <si>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</si>
  <si>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</si>
  <si>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</si>
  <si>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</si>
  <si>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</si>
  <si>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</si>
  <si>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</si>
  <si>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</si>
  <si>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</si>
  <si>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</si>
  <si>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</si>
  <si>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</si>
  <si>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</si>
  <si>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</si>
  <si>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</si>
  <si>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</si>
  <si>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</si>
  <si>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</si>
  <si>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</si>
  <si>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</si>
  <si>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</si>
  <si>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</si>
  <si>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</si>
  <si>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</si>
  <si>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</si>
  <si>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</si>
  <si>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</si>
  <si>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</si>
  <si>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</si>
  <si>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</si>
  <si>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</si>
  <si>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</si>
  <si>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</si>
  <si>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</si>
  <si>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</si>
  <si>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</si>
  <si>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</si>
  <si>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</si>
  <si>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</si>
  <si>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</si>
  <si>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</si>
  <si>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</si>
  <si>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</si>
  <si>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</si>
  <si>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</si>
  <si>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</si>
  <si>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</si>
  <si>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</si>
  <si>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</si>
  <si>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</si>
  <si>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</si>
  <si>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</si>
  <si>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</si>
  <si>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</si>
  <si>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</si>
  <si>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</si>
  <si>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</si>
  <si>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</si>
  <si>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</si>
  <si>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</si>
  <si>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</si>
  <si>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</si>
  <si>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</si>
  <si>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</si>
  <si>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</si>
  <si>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</si>
  <si>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</si>
  <si>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</si>
  <si>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</si>
  <si>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</si>
  <si>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</si>
  <si>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</si>
  <si>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</si>
  <si>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</si>
  <si>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</si>
  <si>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</si>
  <si>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</si>
  <si>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</si>
  <si>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</si>
  <si>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</si>
  <si>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</si>
  <si>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</si>
  <si>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</si>
  <si>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</si>
  <si>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</si>
  <si>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</si>
  <si>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</si>
  <si>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</si>
  <si>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</si>
  <si>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</si>
  <si>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</si>
  <si>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</si>
  <si>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</si>
  <si>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</si>
  <si>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</si>
  <si>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</si>
  <si>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</si>
  <si>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</si>
  <si>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</si>
  <si>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</si>
  <si>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</si>
  <si>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</si>
  <si>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</si>
  <si>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</si>
  <si>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</si>
  <si>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</si>
  <si>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</si>
  <si>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</si>
  <si>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</si>
  <si>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</si>
  <si>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</si>
  <si>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</si>
  <si>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</si>
  <si>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</si>
  <si>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</si>
  <si>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</si>
  <si>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</si>
  <si>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</si>
  <si>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</si>
  <si>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</si>
  <si>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</si>
  <si>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</si>
  <si>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</si>
  <si>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</si>
  <si>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</si>
  <si>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</si>
  <si>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</si>
  <si>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</si>
  <si>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</si>
  <si>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</si>
  <si>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</si>
  <si>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</si>
  <si>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</si>
  <si>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</si>
  <si>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</si>
  <si>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</si>
  <si>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</si>
  <si>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</si>
  <si>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</si>
  <si>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</si>
  <si>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</si>
  <si>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</si>
  <si>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</si>
  <si>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</si>
  <si>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</si>
  <si>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</si>
  <si>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</si>
  <si>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</si>
  <si>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</si>
  <si>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</si>
  <si>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</si>
  <si>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</si>
  <si>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</si>
  <si>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</si>
  <si>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</si>
  <si>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</si>
  <si>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</si>
  <si>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</si>
  <si>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</si>
  <si>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</si>
  <si>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</si>
  <si>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</si>
  <si>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</si>
  <si>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</si>
  <si>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</si>
  <si>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</si>
  <si>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</si>
  <si>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</si>
  <si>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</si>
  <si>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</si>
  <si>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</si>
  <si>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</si>
  <si>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</si>
  <si>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</si>
  <si>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</si>
  <si>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</si>
  <si>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</si>
  <si>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</si>
  <si>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</si>
  <si>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</si>
  <si>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</si>
  <si>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</si>
  <si>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</si>
  <si>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</si>
  <si>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</si>
  <si>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</si>
  <si>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</si>
  <si>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</si>
  <si>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</si>
  <si>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</si>
  <si>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</si>
  <si>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</si>
  <si>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</si>
  <si>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</si>
  <si>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</si>
  <si>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</si>
  <si>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</si>
  <si>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</si>
  <si>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</si>
  <si>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</si>
  <si>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</si>
  <si>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</si>
  <si>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</si>
  <si>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</si>
  <si>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</si>
  <si>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</si>
  <si>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</si>
  <si>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</si>
  <si>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</si>
  <si>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</si>
  <si>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</si>
  <si>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</si>
  <si>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</si>
  <si>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</si>
  <si>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</si>
  <si>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</si>
  <si>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</si>
  <si>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</si>
  <si>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</si>
  <si>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</si>
  <si>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</si>
  <si>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</si>
  <si>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</si>
  <si>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</si>
  <si>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</si>
  <si>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</si>
  <si>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</si>
  <si>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</si>
  <si>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</si>
  <si>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</si>
  <si>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</si>
  <si>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</si>
  <si>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</si>
  <si>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</si>
  <si>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</si>
  <si>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</si>
  <si>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</si>
  <si>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</si>
  <si>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</si>
  <si>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</si>
  <si>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</si>
  <si>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</si>
  <si>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</si>
  <si>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</si>
  <si>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</si>
  <si>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</si>
  <si>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</si>
  <si>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</si>
  <si>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</si>
  <si>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</si>
  <si>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</si>
  <si>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</si>
  <si>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</si>
  <si>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</si>
  <si>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</si>
  <si>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</si>
  <si>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</si>
  <si>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</si>
  <si>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</si>
  <si>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</si>
  <si>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</si>
  <si>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</si>
  <si>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</si>
  <si>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</si>
  <si>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</si>
  <si>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</si>
  <si>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</si>
  <si>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</si>
  <si>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</si>
  <si>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</si>
  <si>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</si>
  <si>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</si>
  <si>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</si>
  <si>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</si>
  <si>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</si>
  <si>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</si>
  <si>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</si>
  <si>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</si>
  <si>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</si>
  <si>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</si>
  <si>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</si>
  <si>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</si>
  <si>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</si>
  <si>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</si>
  <si>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</si>
  <si>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</si>
  <si>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</si>
  <si>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</si>
  <si>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</si>
  <si>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</si>
  <si>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</si>
  <si>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</si>
  <si>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</si>
  <si>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</si>
  <si>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</si>
  <si>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</si>
  <si>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</si>
  <si>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</si>
  <si>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</si>
  <si>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</si>
  <si>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</si>
  <si>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</si>
  <si>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</si>
  <si>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</si>
  <si>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</si>
  <si>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</si>
  <si>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</si>
  <si>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</si>
  <si>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</si>
  <si>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</si>
  <si>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</si>
  <si>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</si>
  <si>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</si>
  <si>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</si>
  <si>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</si>
  <si>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</si>
  <si>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</si>
  <si>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</si>
  <si>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</si>
  <si>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</si>
  <si>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</si>
  <si>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</si>
  <si>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</si>
  <si>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</si>
  <si>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</si>
  <si>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</si>
  <si>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</si>
  <si>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</si>
  <si>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</si>
  <si>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</si>
  <si>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</si>
  <si>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</si>
  <si>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</si>
  <si>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</si>
  <si>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</si>
  <si>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</si>
  <si>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</si>
  <si>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</si>
  <si>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</si>
  <si>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</si>
  <si>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</si>
  <si>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</si>
  <si>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</si>
  <si>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</si>
  <si>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</si>
  <si>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</si>
  <si>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</si>
  <si>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</si>
  <si>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</si>
  <si>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</si>
  <si>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</si>
  <si>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</si>
  <si>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</si>
  <si>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</si>
  <si>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</si>
  <si>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</si>
  <si>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</si>
  <si>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</si>
  <si>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</si>
  <si>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</si>
  <si>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</si>
  <si>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</si>
  <si>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</si>
  <si>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</si>
  <si>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</si>
  <si>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</si>
  <si>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</si>
  <si>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</si>
  <si>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</si>
  <si>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</si>
  <si>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</si>
  <si>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</si>
  <si>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</si>
  <si>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</si>
  <si>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</si>
  <si>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</si>
  <si>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</si>
  <si>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</si>
  <si>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</si>
  <si>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</si>
  <si>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</si>
  <si>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</si>
  <si>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</si>
  <si>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</si>
  <si>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</si>
  <si>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</si>
  <si>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</si>
  <si>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</si>
  <si>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</si>
  <si>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</si>
  <si>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</si>
  <si>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</si>
  <si>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</si>
  <si>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</si>
  <si>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</si>
  <si>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</si>
  <si>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</si>
  <si>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</si>
  <si>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</si>
  <si>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</si>
  <si>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</si>
  <si>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</si>
  <si>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</si>
  <si>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</si>
  <si>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</si>
  <si>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</si>
  <si>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</si>
  <si>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</si>
  <si>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</si>
  <si>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</si>
  <si>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</si>
  <si>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</si>
  <si>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</si>
  <si>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</si>
  <si>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</si>
  <si>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</si>
  <si>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</si>
  <si>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</si>
  <si>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</si>
  <si>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</si>
  <si>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</si>
  <si>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</si>
  <si>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</si>
  <si>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</si>
  <si>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</si>
  <si>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</si>
  <si>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</si>
  <si>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</si>
  <si>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</si>
  <si>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</si>
  <si>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</si>
  <si>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</si>
  <si>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</si>
  <si>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</si>
  <si>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</si>
  <si>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</si>
  <si>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</si>
  <si>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</si>
  <si>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</si>
  <si>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</si>
  <si>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</si>
  <si>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</si>
  <si>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</si>
  <si>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</si>
  <si>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</si>
  <si>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</si>
  <si>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</si>
  <si>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</si>
  <si>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</si>
  <si>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</si>
  <si>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</si>
  <si>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</si>
  <si>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</si>
  <si>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</si>
  <si>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</si>
  <si>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</si>
  <si>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</si>
  <si>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</si>
  <si>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</si>
  <si>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</si>
  <si>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</si>
  <si>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</si>
  <si>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</si>
  <si>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</si>
  <si>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</si>
  <si>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</si>
  <si>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</si>
  <si>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</si>
  <si>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</si>
  <si>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</si>
  <si>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</si>
  <si>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</si>
  <si>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</si>
  <si>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</si>
  <si>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</si>
  <si>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</si>
  <si>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</si>
  <si>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</si>
  <si>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</si>
  <si>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</si>
  <si>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</si>
  <si>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</si>
  <si>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</si>
  <si>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</si>
  <si>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</si>
  <si>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</si>
  <si>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</si>
  <si>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</si>
  <si>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</si>
  <si>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</si>
  <si>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</si>
  <si>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</si>
  <si>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</si>
  <si>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</si>
  <si>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</si>
  <si>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</si>
  <si>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</si>
  <si>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</si>
  <si>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</si>
  <si>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</si>
  <si>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</si>
  <si>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</si>
  <si>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</si>
  <si>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</si>
  <si>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</si>
  <si>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</si>
  <si>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</si>
  <si>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</si>
  <si>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</si>
  <si>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</si>
  <si>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</si>
  <si>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</si>
  <si>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</si>
  <si>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</si>
  <si>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</si>
  <si>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</si>
  <si>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</si>
  <si>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</si>
  <si>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</si>
  <si>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</si>
  <si>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</si>
  <si>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</si>
  <si>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</si>
  <si>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</si>
  <si>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</si>
  <si>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</si>
  <si>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</si>
  <si>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</si>
  <si>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</si>
  <si>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</si>
  <si>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</si>
  <si>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</si>
  <si>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</si>
  <si>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</si>
  <si>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</si>
  <si>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</si>
  <si>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</si>
  <si>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</si>
  <si>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</si>
  <si>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</si>
  <si>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</si>
  <si>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</si>
  <si>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</si>
  <si>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</si>
  <si>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</si>
  <si>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</si>
  <si>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</si>
  <si>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</si>
  <si>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</si>
  <si>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</si>
  <si>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</si>
  <si>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</si>
  <si>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</si>
  <si>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</si>
  <si>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</si>
  <si>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</si>
  <si>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</si>
  <si>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</si>
  <si>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</si>
  <si>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</si>
  <si>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</si>
  <si>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</si>
  <si>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</si>
  <si>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</si>
  <si>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</si>
  <si>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</si>
  <si>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</si>
  <si>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</si>
  <si>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</si>
  <si>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</si>
  <si>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</si>
  <si>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</si>
  <si>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</si>
  <si>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</si>
  <si>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</si>
  <si>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</si>
  <si>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</si>
  <si>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</si>
  <si>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</si>
  <si>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</si>
  <si>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</si>
  <si>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</si>
  <si>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</si>
  <si>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</si>
  <si>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</si>
  <si>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</si>
  <si>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</si>
  <si>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</si>
  <si>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</si>
  <si>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</si>
  <si>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</si>
  <si>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</si>
  <si>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</si>
  <si>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</si>
  <si>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</si>
  <si>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</si>
  <si>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</si>
  <si>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</si>
  <si>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</si>
  <si>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</si>
  <si>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</si>
  <si>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</si>
  <si>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</si>
  <si>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</si>
  <si>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</si>
  <si>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</si>
  <si>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</si>
  <si>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</si>
  <si>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</si>
  <si>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</si>
  <si>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</si>
  <si>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</si>
  <si>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</si>
  <si>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</si>
  <si>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</si>
  <si>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</si>
  <si>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</si>
  <si>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</si>
  <si>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</si>
  <si>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</si>
  <si>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</si>
  <si>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</si>
  <si>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</si>
  <si>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</si>
  <si>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</si>
  <si>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</si>
  <si>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</si>
  <si>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</si>
  <si>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</si>
  <si>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</si>
  <si>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</si>
  <si>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</si>
  <si>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</si>
  <si>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</si>
  <si>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</si>
  <si>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</si>
  <si>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</si>
  <si>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</si>
  <si>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</si>
  <si>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</si>
  <si>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</si>
  <si>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</si>
  <si>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</si>
  <si>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</si>
  <si>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</si>
  <si>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</si>
  <si>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</si>
  <si>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</si>
  <si>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</si>
  <si>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</si>
  <si>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</si>
  <si>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</si>
  <si>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</si>
  <si>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</si>
  <si>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</si>
  <si>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</si>
  <si>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</si>
  <si>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</si>
  <si>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</si>
  <si>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</si>
  <si>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</si>
  <si>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</si>
  <si>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</si>
  <si>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</si>
  <si>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</si>
  <si>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</si>
  <si>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</si>
  <si>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</si>
  <si>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</si>
  <si>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</si>
  <si>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</si>
  <si>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</si>
  <si>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</si>
  <si>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</si>
  <si>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</si>
  <si>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</si>
  <si>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</si>
  <si>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</si>
  <si>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</si>
  <si>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</si>
  <si>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</si>
  <si>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</si>
  <si>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</si>
  <si>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</si>
  <si>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</si>
  <si>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</si>
  <si>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</si>
  <si>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</si>
  <si>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</si>
  <si>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</si>
  <si>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</si>
  <si>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</si>
  <si>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</si>
  <si>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</si>
  <si>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</si>
  <si>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</si>
  <si>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</si>
  <si>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</si>
  <si>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</si>
  <si>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</si>
  <si>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</si>
  <si>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</si>
  <si>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</si>
  <si>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</si>
  <si>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</si>
  <si>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</si>
  <si>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</si>
  <si>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</si>
  <si>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</si>
  <si>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</si>
  <si>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</si>
  <si>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</si>
  <si>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</si>
  <si>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</si>
  <si>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</si>
  <si>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</si>
  <si>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</si>
  <si>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</si>
  <si>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</si>
  <si>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</si>
  <si>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</si>
  <si>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</si>
  <si>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</si>
  <si>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</si>
  <si>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</si>
  <si>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</si>
  <si>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</si>
  <si>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</si>
  <si>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</si>
  <si>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</si>
  <si>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</si>
  <si>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</si>
  <si>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</si>
  <si>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</si>
  <si>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</si>
  <si>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</si>
  <si>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</si>
  <si>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</si>
  <si>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</si>
  <si>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</si>
  <si>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</si>
  <si>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</si>
  <si>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</si>
  <si>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</si>
  <si>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</si>
  <si>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</si>
  <si>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</si>
  <si>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</si>
  <si>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</si>
  <si>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</si>
  <si>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</si>
  <si>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</si>
  <si>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</si>
  <si>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</si>
  <si>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</si>
  <si>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</si>
  <si>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</si>
  <si>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</si>
  <si>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</si>
  <si>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</si>
  <si>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</si>
  <si>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</si>
  <si>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</si>
  <si>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</si>
  <si>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</si>
  <si>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</si>
  <si>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</si>
  <si>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</si>
  <si>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</si>
  <si>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</si>
  <si>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</si>
  <si>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</si>
  <si>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</si>
  <si>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</si>
  <si>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</si>
  <si>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</si>
  <si>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</si>
  <si>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</si>
  <si>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</si>
  <si>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</si>
  <si>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</si>
  <si>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</si>
  <si>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</si>
  <si>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</si>
  <si>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</si>
  <si>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</si>
  <si>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</si>
  <si>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</si>
  <si>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</si>
  <si>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</si>
  <si>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</si>
  <si>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</si>
  <si>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</si>
  <si>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</si>
  <si>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</si>
  <si>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</si>
  <si>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</si>
  <si>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</si>
  <si>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</si>
  <si>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</si>
  <si>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</si>
  <si>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</si>
  <si>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</si>
  <si>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</si>
  <si>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</si>
  <si>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</si>
  <si>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</si>
  <si>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</si>
  <si>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</si>
  <si>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</si>
  <si>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</si>
  <si>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</si>
  <si>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</si>
  <si>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</si>
  <si>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</si>
  <si>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</si>
  <si>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</si>
  <si>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</si>
  <si>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</si>
  <si>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</si>
  <si>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</si>
  <si>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</si>
  <si>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</si>
  <si>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</si>
  <si>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</si>
  <si>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</si>
  <si>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</si>
  <si>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</si>
  <si>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</si>
  <si>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</si>
  <si>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</si>
  <si>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</si>
  <si>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</si>
  <si>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</si>
  <si>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</si>
  <si>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</si>
  <si>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</si>
  <si>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</si>
  <si>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</si>
  <si>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</si>
  <si>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</si>
  <si>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</si>
  <si>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</si>
  <si>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</si>
  <si>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</si>
  <si>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</si>
  <si>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</si>
  <si>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</si>
  <si>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</si>
  <si>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</si>
  <si>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</si>
  <si>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</si>
  <si>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</si>
  <si>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</si>
  <si>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</si>
  <si>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</si>
  <si>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</si>
  <si>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</si>
  <si>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</si>
  <si>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</si>
  <si>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</si>
  <si>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</si>
  <si>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</si>
  <si>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</si>
  <si>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</si>
  <si>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</si>
  <si>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</si>
  <si>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</si>
  <si>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</si>
  <si>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</si>
  <si>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</si>
  <si>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</si>
  <si>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</si>
  <si>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</si>
  <si>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</si>
  <si>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</si>
  <si>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</si>
  <si>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</si>
  <si>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</si>
  <si>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</si>
  <si>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</si>
  <si>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</si>
  <si>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</si>
  <si>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</si>
  <si>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</si>
  <si>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</si>
  <si>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</si>
  <si>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</si>
  <si>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</si>
  <si>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</si>
  <si>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</si>
  <si>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</si>
  <si>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</si>
  <si>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</si>
  <si>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</si>
  <si>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</si>
  <si>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</si>
  <si>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</si>
  <si>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</si>
  <si>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</si>
  <si>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</si>
  <si>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</si>
  <si>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</si>
  <si>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</si>
  <si>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</si>
  <si>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</si>
  <si>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</si>
  <si>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</si>
  <si>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</si>
  <si>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</si>
  <si>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</si>
  <si>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</si>
  <si>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</si>
  <si>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</si>
  <si>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</si>
  <si>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</si>
  <si>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</si>
  <si>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</si>
  <si>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</si>
  <si>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</si>
  <si>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</si>
  <si>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</si>
  <si>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</si>
  <si>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</si>
  <si>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</si>
  <si>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</si>
  <si>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</si>
  <si>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</si>
  <si>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</si>
  <si>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</si>
  <si>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</si>
  <si>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</si>
  <si>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</si>
  <si>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</si>
  <si>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</si>
  <si>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</si>
  <si>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</si>
  <si>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</si>
  <si>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</si>
  <si>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</si>
  <si>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</si>
  <si>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</si>
  <si>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</si>
  <si>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</si>
  <si>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</si>
  <si>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</si>
  <si>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</si>
  <si>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</si>
  <si>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</si>
  <si>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</si>
  <si>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</si>
  <si>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</si>
  <si>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</si>
  <si>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</si>
  <si>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</si>
  <si>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</si>
  <si>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</si>
  <si>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</si>
  <si>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</si>
  <si>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</si>
  <si>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</si>
  <si>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</si>
  <si>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</si>
  <si>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</si>
  <si>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</si>
  <si>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</si>
  <si>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</si>
  <si>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</si>
  <si>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</si>
  <si>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</si>
  <si>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</si>
  <si>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</si>
  <si>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</si>
  <si>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</si>
  <si>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</si>
  <si>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</si>
  <si>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</si>
  <si>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</si>
  <si>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</si>
  <si>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</si>
  <si>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</si>
  <si>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</si>
  <si>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</si>
  <si>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</si>
  <si>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</si>
  <si>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</si>
  <si>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</si>
  <si>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</si>
  <si>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</si>
  <si>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</si>
  <si>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</si>
  <si>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</si>
  <si>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</si>
  <si>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</si>
  <si>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</si>
  <si>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</si>
  <si>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</si>
  <si>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</si>
  <si>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</si>
  <si>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</si>
  <si>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</si>
  <si>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</si>
  <si>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</si>
  <si>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</si>
  <si>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</si>
  <si>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</si>
  <si>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</si>
  <si>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</si>
  <si>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</si>
  <si>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</si>
  <si>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</si>
  <si>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</si>
  <si>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</si>
  <si>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</si>
  <si>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</si>
  <si>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</si>
  <si>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</si>
  <si>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</si>
  <si>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</si>
  <si>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</si>
  <si>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</si>
  <si>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</si>
  <si>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</si>
  <si>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</si>
  <si>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</si>
  <si>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</si>
  <si>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</si>
  <si>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</si>
  <si>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</si>
  <si>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</si>
  <si>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</si>
  <si>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</si>
  <si>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</si>
  <si>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</si>
  <si>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</si>
  <si>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</si>
  <si>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</si>
  <si>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</si>
  <si>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</si>
  <si>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</si>
  <si>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</si>
  <si>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</si>
  <si>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</si>
  <si>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</si>
  <si>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</si>
  <si>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</si>
  <si>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</si>
  <si>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</si>
  <si>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</si>
  <si>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</si>
  <si>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</si>
  <si>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</si>
  <si>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</si>
  <si>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</si>
  <si>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</si>
  <si>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</si>
  <si>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</si>
  <si>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</si>
  <si>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</si>
  <si>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</si>
  <si>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</si>
  <si>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</si>
  <si>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</si>
  <si>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</si>
  <si>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</si>
  <si>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</si>
  <si>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</si>
  <si>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</si>
  <si>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</si>
  <si>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</si>
  <si>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</si>
  <si>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</si>
  <si>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</si>
  <si>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</si>
  <si>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</si>
  <si>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</si>
  <si>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</si>
  <si>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</si>
  <si>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</si>
  <si>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</si>
  <si>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</si>
  <si>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</si>
  <si>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</si>
  <si>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</si>
  <si>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</si>
  <si>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</si>
  <si>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</si>
  <si>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</si>
  <si>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</si>
  <si>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</si>
  <si>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</si>
  <si>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</si>
  <si>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</si>
  <si>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</si>
  <si>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</si>
  <si>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</si>
  <si>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</si>
  <si>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</si>
  <si>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</si>
  <si>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</si>
  <si>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</si>
  <si>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</si>
  <si>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</si>
  <si>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</si>
  <si>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</si>
  <si>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</si>
  <si>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</si>
  <si>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</si>
  <si>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</si>
  <si>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</si>
  <si>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</si>
  <si>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</si>
  <si>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</si>
  <si>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</si>
  <si>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</si>
  <si>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</si>
  <si>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</si>
  <si>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</si>
  <si>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</si>
  <si>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</si>
  <si>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</si>
  <si>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</si>
  <si>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</si>
  <si>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</si>
  <si>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</si>
  <si>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</si>
  <si>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</si>
  <si>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</si>
  <si>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</si>
  <si>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</si>
  <si>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</si>
  <si>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</si>
  <si>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</si>
  <si>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</si>
  <si>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</si>
  <si>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</si>
  <si>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</si>
  <si>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</si>
  <si>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</si>
  <si>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</si>
  <si>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</si>
  <si>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</si>
  <si>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</si>
  <si>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</si>
  <si>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</si>
  <si>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</si>
  <si>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</si>
  <si>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</si>
  <si>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</si>
  <si>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</si>
  <si>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</si>
  <si>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</si>
  <si>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</si>
  <si>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</si>
  <si>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</si>
  <si>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</si>
  <si>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</si>
  <si>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</si>
  <si>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</si>
  <si>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</si>
  <si>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</si>
  <si>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</si>
  <si>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</si>
  <si>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</si>
  <si>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</si>
  <si>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</si>
  <si>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</si>
  <si>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</si>
  <si>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</si>
  <si>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</si>
  <si>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</si>
  <si>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</si>
  <si>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</si>
  <si>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</si>
  <si>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</si>
  <si>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</si>
  <si>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</si>
  <si>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</si>
  <si>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</si>
  <si>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</si>
  <si>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</si>
  <si>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</si>
  <si>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</si>
  <si>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</si>
  <si>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</si>
  <si>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</si>
  <si>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</si>
  <si>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</si>
  <si>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</si>
  <si>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</si>
  <si>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</si>
  <si>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</si>
  <si>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</si>
  <si>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</si>
  <si>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</si>
  <si>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</si>
  <si>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</si>
  <si>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</si>
  <si>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</si>
  <si>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</si>
  <si>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</si>
  <si>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</si>
  <si>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</si>
  <si>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</si>
  <si>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</si>
  <si>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</si>
  <si>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</si>
  <si>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</si>
  <si>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</si>
  <si>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</si>
  <si>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</si>
  <si>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</si>
  <si>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</si>
  <si>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</si>
  <si>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</si>
  <si>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</si>
  <si>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</si>
  <si>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</si>
  <si>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</si>
  <si>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</si>
  <si>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</si>
  <si>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</si>
  <si>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</si>
  <si>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</si>
  <si>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</si>
  <si>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</si>
  <si>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</si>
  <si>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</si>
  <si>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</si>
  <si>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</si>
  <si>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</si>
  <si>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</si>
  <si>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</si>
  <si>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</si>
  <si>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</si>
  <si>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</si>
  <si>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</si>
  <si>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</si>
  <si>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</si>
  <si>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</si>
  <si>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</si>
  <si>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</si>
  <si>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</si>
  <si>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</si>
  <si>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</si>
  <si>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</si>
  <si>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</si>
  <si>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</si>
  <si>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</si>
  <si>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</si>
  <si>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</si>
  <si>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</si>
  <si>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</si>
  <si>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</si>
  <si>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</si>
  <si>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</si>
  <si>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</si>
  <si>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</si>
  <si>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</si>
  <si>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</si>
  <si>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</si>
  <si>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</si>
  <si>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</si>
  <si>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</si>
  <si>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</si>
  <si>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</si>
  <si>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</si>
  <si>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</si>
  <si>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</si>
  <si>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</si>
  <si>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</si>
  <si>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</si>
  <si>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</si>
  <si>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</si>
  <si>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</si>
  <si>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</si>
  <si>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</si>
  <si>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</si>
  <si>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</si>
  <si>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</si>
  <si>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</si>
  <si>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</si>
  <si>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</si>
  <si>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</si>
  <si>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</si>
  <si>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</si>
  <si>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</si>
  <si>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</si>
  <si>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</si>
  <si>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</si>
  <si>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</si>
  <si>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</si>
  <si>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</si>
  <si>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</si>
  <si>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</si>
  <si>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</si>
  <si>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</si>
  <si>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</si>
  <si>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</si>
  <si>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</si>
  <si>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</si>
  <si>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</si>
  <si>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</si>
  <si>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</si>
  <si>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</si>
  <si>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</si>
  <si>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</si>
  <si>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</si>
  <si>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</si>
  <si>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</si>
  <si>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</si>
  <si>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</si>
  <si>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</si>
  <si>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</si>
  <si>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</si>
  <si>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</si>
  <si>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</si>
  <si>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</si>
  <si>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</si>
  <si>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</si>
  <si>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</si>
  <si>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</si>
  <si>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</si>
  <si>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</si>
  <si>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</si>
  <si>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</si>
  <si>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</si>
  <si>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</si>
  <si>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</si>
  <si>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</si>
  <si>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</si>
  <si>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</si>
  <si>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</si>
  <si>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</si>
  <si>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</si>
  <si>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</si>
  <si>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</si>
  <si>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</si>
  <si>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</si>
  <si>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</si>
  <si>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</si>
  <si>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</si>
  <si>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</si>
  <si>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</si>
  <si>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</si>
  <si>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</si>
  <si>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</si>
  <si>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</si>
  <si>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</si>
  <si>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</si>
  <si>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</si>
  <si>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</si>
  <si>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</si>
  <si>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</si>
  <si>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</si>
  <si>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</si>
  <si>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</si>
  <si>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</si>
  <si>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</si>
  <si>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</si>
  <si>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</si>
  <si>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</si>
  <si>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</si>
  <si>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</si>
  <si>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</si>
  <si>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</si>
  <si>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</si>
  <si>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</si>
  <si>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</si>
  <si>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</si>
  <si>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</si>
  <si>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</si>
  <si>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</si>
  <si>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</si>
  <si>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</si>
  <si>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</si>
  <si>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</si>
  <si>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</si>
  <si>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</si>
  <si>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</si>
  <si>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</si>
  <si>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</si>
  <si>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</si>
  <si>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</si>
  <si>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</si>
  <si>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</si>
  <si>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</si>
  <si>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</si>
  <si>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</si>
  <si>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</si>
  <si>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</si>
  <si>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</si>
  <si>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</si>
  <si>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</si>
  <si>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</si>
  <si>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</si>
  <si>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</si>
  <si>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</si>
  <si>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</si>
  <si>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</si>
  <si>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</si>
  <si>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</si>
  <si>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</si>
  <si>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</si>
  <si>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</si>
  <si>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</si>
  <si>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</si>
  <si>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</si>
  <si>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</si>
  <si>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</si>
  <si>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</si>
  <si>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</si>
  <si>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</si>
  <si>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</si>
  <si>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</si>
  <si>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</si>
  <si>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</si>
  <si>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</si>
  <si>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</si>
  <si>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</si>
  <si>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</si>
  <si>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</si>
  <si>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</si>
  <si>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</si>
  <si>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</si>
  <si>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</si>
  <si>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</si>
  <si>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</si>
  <si>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</si>
  <si>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</si>
  <si>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</si>
  <si>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</si>
  <si>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</si>
  <si>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</si>
  <si>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</si>
  <si>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</si>
  <si>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</si>
  <si>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</si>
  <si>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</si>
  <si>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</si>
  <si>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</si>
  <si>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</si>
  <si>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</si>
  <si>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</si>
  <si>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</si>
  <si>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</si>
  <si>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</si>
  <si>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</si>
  <si>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</si>
  <si>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</si>
  <si>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</si>
  <si>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</si>
  <si>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</si>
  <si>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</si>
  <si>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</si>
  <si>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</si>
  <si>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</si>
  <si>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</si>
  <si>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</si>
  <si>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</si>
  <si>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</si>
  <si>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</si>
  <si>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</si>
  <si>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</si>
  <si>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</si>
  <si>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</si>
  <si>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</si>
  <si>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</si>
  <si>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</si>
  <si>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</si>
  <si>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</si>
  <si>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</si>
  <si>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</si>
  <si>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</si>
  <si>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</si>
  <si>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</si>
  <si>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</si>
  <si>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</si>
  <si>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</si>
  <si>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</si>
  <si>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</si>
  <si>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</si>
  <si>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</si>
  <si>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</si>
  <si>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</si>
  <si>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</si>
  <si>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</si>
  <si>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</si>
  <si>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</si>
  <si>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</si>
  <si>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</si>
  <si>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</si>
  <si>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</si>
  <si>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</si>
  <si>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</si>
  <si>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</si>
  <si>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</si>
  <si>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</si>
  <si>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</si>
  <si>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</si>
  <si>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</si>
  <si>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</si>
  <si>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</si>
  <si>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</si>
  <si>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</si>
  <si>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</si>
  <si>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</si>
  <si>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</si>
  <si>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</si>
  <si>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</si>
  <si>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</si>
  <si>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</si>
  <si>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</si>
  <si>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</si>
  <si>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</si>
  <si>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</si>
  <si>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</si>
  <si>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</si>
  <si>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</si>
  <si>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</si>
  <si>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</si>
  <si>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</si>
  <si>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</si>
  <si>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</si>
  <si>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</si>
  <si>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</si>
  <si>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</si>
  <si>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</si>
  <si>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</si>
  <si>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</si>
  <si>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</si>
  <si>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</si>
  <si>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</si>
  <si>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</si>
  <si>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</si>
  <si>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</si>
  <si>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</si>
  <si>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</si>
  <si>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</si>
  <si>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</si>
  <si>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</si>
  <si>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</si>
  <si>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</si>
  <si>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</si>
  <si>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</si>
  <si>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</si>
  <si>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</si>
  <si>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</si>
  <si>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</si>
  <si>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</si>
  <si>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</si>
  <si>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</si>
  <si>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</si>
  <si>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</si>
  <si>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</si>
  <si>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</si>
  <si>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</si>
  <si>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</si>
  <si>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</si>
  <si>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</si>
  <si>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</si>
  <si>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</si>
  <si>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</si>
  <si>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</si>
  <si>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</si>
  <si>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</si>
  <si>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</si>
  <si>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</si>
  <si>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</si>
  <si>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</si>
  <si>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</si>
  <si>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</si>
  <si>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</si>
  <si>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</si>
  <si>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</si>
  <si>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</si>
  <si>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</si>
  <si>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</si>
  <si>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</si>
  <si>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</si>
  <si>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</si>
  <si>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</si>
  <si>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</si>
  <si>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</si>
  <si>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</si>
  <si>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</si>
  <si>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</si>
  <si>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</si>
  <si>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</si>
  <si>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</si>
  <si>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</si>
  <si>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</si>
  <si>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</si>
  <si>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</si>
  <si>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</si>
  <si>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</si>
  <si>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</si>
  <si>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</si>
  <si>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</si>
  <si>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</si>
  <si>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</si>
  <si>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</si>
  <si>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</si>
  <si>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</si>
  <si>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</si>
  <si>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</si>
  <si>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</si>
  <si>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</si>
  <si>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</si>
  <si>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</si>
  <si>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</si>
  <si>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</si>
  <si>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</si>
  <si>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</si>
  <si>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</si>
  <si>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</si>
  <si>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</si>
  <si>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</si>
  <si>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</si>
  <si>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</si>
  <si>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</si>
  <si>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</si>
  <si>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</si>
  <si>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</si>
  <si>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</si>
  <si>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</si>
  <si>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</si>
  <si>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</si>
  <si>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</si>
  <si>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</si>
  <si>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</si>
  <si>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</si>
  <si>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</si>
  <si>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</si>
  <si>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</si>
  <si>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</si>
  <si>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</si>
  <si>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</si>
  <si>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</si>
  <si>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</si>
  <si>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</si>
  <si>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</si>
  <si>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</si>
  <si>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</si>
  <si>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</si>
  <si>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</si>
  <si>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</si>
  <si>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</si>
  <si>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</si>
  <si>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</si>
  <si>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</si>
  <si>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</si>
  <si>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</si>
  <si>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</si>
  <si>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</si>
  <si>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</si>
  <si>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</si>
  <si>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</si>
  <si>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</si>
  <si>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</si>
  <si>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</si>
  <si>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</si>
  <si>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</si>
  <si>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</si>
  <si>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</si>
  <si>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</si>
  <si>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</si>
  <si>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</si>
  <si>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</si>
  <si>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</si>
  <si>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</si>
  <si>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</si>
  <si>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</si>
  <si>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</si>
  <si>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</si>
  <si>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</si>
  <si>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</si>
  <si>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</si>
  <si>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</si>
  <si>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</si>
  <si>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</si>
  <si>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</si>
  <si>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</si>
  <si>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</si>
  <si>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</si>
  <si>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</si>
  <si>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</si>
  <si>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</si>
  <si>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</si>
  <si>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</si>
  <si>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</si>
  <si>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</si>
  <si>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</si>
  <si>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</si>
  <si>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</si>
  <si>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</si>
  <si>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</si>
  <si>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</si>
  <si>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</si>
  <si>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</si>
  <si>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</si>
  <si>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</si>
  <si>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</si>
  <si>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</si>
  <si>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</si>
  <si>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</si>
  <si>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</si>
  <si>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</si>
  <si>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</si>
  <si>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</si>
  <si>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</si>
  <si>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</si>
  <si>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</si>
  <si>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</si>
  <si>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</si>
  <si>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</si>
  <si>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</si>
  <si>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</si>
  <si>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</si>
  <si>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</si>
  <si>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</si>
  <si>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</si>
  <si>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</si>
  <si>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</si>
  <si>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</si>
  <si>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</si>
  <si>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</si>
  <si>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</si>
  <si>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</si>
  <si>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</si>
  <si>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</si>
  <si>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</si>
  <si>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</si>
  <si>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</si>
  <si>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</si>
  <si>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</si>
  <si>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</si>
  <si>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</si>
  <si>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</si>
  <si>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</si>
  <si>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</si>
  <si>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</si>
  <si>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</si>
  <si>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</si>
  <si>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</si>
  <si>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</si>
  <si>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</si>
  <si>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</si>
  <si>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</si>
  <si>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</si>
  <si>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</si>
  <si>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</si>
  <si>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</si>
  <si>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</si>
  <si>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</si>
  <si>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</si>
  <si>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</si>
  <si>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</si>
  <si>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</si>
  <si>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</si>
  <si>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</si>
  <si>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</si>
  <si>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</si>
  <si>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</si>
  <si>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</si>
  <si>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</si>
  <si>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</si>
  <si>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</si>
  <si>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</si>
  <si>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</si>
  <si>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</si>
  <si>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</si>
  <si>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</si>
  <si>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</si>
  <si>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</si>
  <si>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</si>
  <si>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</si>
  <si>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</si>
  <si>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</si>
  <si>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</si>
  <si>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</si>
  <si>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</si>
  <si>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</si>
  <si>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</si>
  <si>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</si>
  <si>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</si>
  <si>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</si>
  <si>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</si>
  <si>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</si>
  <si>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</si>
  <si>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</si>
  <si>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</si>
  <si>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</si>
  <si>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</si>
  <si>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</si>
  <si>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</si>
  <si>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</si>
  <si>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</si>
  <si>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</si>
  <si>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</si>
  <si>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</si>
  <si>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</si>
  <si>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</si>
  <si>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</si>
  <si>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</si>
  <si>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</si>
  <si>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</si>
  <si>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</si>
  <si>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</si>
  <si>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</si>
  <si>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</si>
  <si>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</si>
  <si>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</si>
  <si>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</si>
  <si>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</si>
  <si>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</si>
  <si>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</si>
  <si>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</si>
  <si>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</si>
  <si>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</si>
  <si>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</si>
  <si>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</si>
  <si>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</si>
  <si>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</si>
  <si>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</si>
  <si>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</si>
  <si>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</si>
  <si>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</si>
  <si>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</si>
  <si>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</si>
  <si>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</si>
  <si>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</si>
  <si>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</si>
  <si>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</si>
  <si>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</si>
  <si>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</si>
  <si>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</si>
  <si>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</si>
  <si>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</si>
  <si>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</si>
  <si>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</si>
  <si>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</si>
  <si>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</si>
  <si>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</si>
  <si>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</si>
  <si>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</si>
  <si>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</si>
  <si>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</si>
  <si>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</si>
  <si>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</si>
  <si>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</si>
  <si>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</si>
  <si>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</si>
  <si>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</si>
  <si>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</si>
  <si>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</si>
  <si>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</si>
  <si>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</si>
  <si>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</si>
  <si>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</si>
  <si>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</si>
  <si>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</si>
  <si>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</si>
  <si>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</si>
  <si>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</si>
  <si>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</si>
  <si>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</si>
  <si>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</si>
  <si>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</si>
  <si>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</si>
  <si>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</si>
  <si>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</si>
  <si>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</si>
  <si>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</si>
  <si>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</si>
  <si>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</si>
  <si>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</si>
  <si>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</si>
  <si>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</si>
  <si>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</si>
  <si>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</si>
  <si>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</si>
  <si>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</si>
  <si>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</si>
  <si>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</si>
  <si>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</si>
  <si>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</si>
  <si>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</si>
  <si>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</si>
  <si>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</si>
  <si>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</si>
  <si>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</si>
  <si>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</si>
  <si>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</si>
  <si>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</si>
  <si>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</si>
  <si>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</si>
  <si>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</si>
  <si>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</si>
  <si>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</si>
  <si>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</si>
  <si>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</si>
  <si>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</si>
  <si>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</si>
  <si>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</si>
  <si>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</si>
  <si>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</si>
  <si>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</si>
  <si>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</si>
  <si>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</si>
  <si>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</si>
  <si>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</si>
  <si>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</si>
  <si>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</si>
  <si>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</si>
  <si>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</si>
  <si>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</si>
  <si>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</si>
  <si>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</si>
  <si>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</si>
  <si>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</si>
  <si>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</si>
  <si>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</si>
  <si>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</si>
  <si>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</si>
  <si>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</si>
  <si>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</si>
  <si>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</si>
  <si>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</si>
  <si>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</si>
  <si>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</si>
  <si>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</si>
  <si>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</si>
  <si>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</si>
  <si>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</si>
  <si>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</si>
  <si>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</si>
  <si>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</si>
  <si>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</si>
  <si>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</si>
  <si>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</si>
  <si>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</si>
  <si>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</si>
  <si>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</si>
  <si>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</si>
  <si>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</si>
  <si>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</si>
  <si>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</si>
  <si>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</si>
  <si>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</si>
  <si>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</si>
  <si>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</si>
  <si>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</si>
  <si>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</si>
  <si>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</si>
  <si>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</si>
  <si>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</si>
  <si>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</si>
  <si>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</si>
  <si>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</si>
  <si>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</si>
  <si>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</si>
  <si>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</si>
  <si>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</si>
  <si>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</si>
  <si>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</si>
  <si>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</si>
  <si>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</si>
  <si>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</si>
  <si>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</si>
  <si>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</si>
  <si>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</si>
  <si>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</si>
  <si>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</si>
  <si>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</si>
  <si>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</si>
  <si>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</si>
  <si>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</si>
  <si>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</si>
  <si>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</si>
  <si>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</si>
  <si>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</si>
  <si>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</si>
  <si>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</si>
  <si>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</si>
  <si>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</si>
  <si>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</si>
  <si>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</si>
  <si>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</si>
  <si>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</si>
  <si>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</si>
  <si>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</si>
  <si>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</si>
  <si>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</si>
  <si>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</si>
  <si>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</si>
  <si>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</si>
  <si>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</si>
  <si>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</si>
  <si>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</si>
  <si>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</si>
  <si>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</si>
  <si>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</si>
  <si>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</si>
  <si>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</si>
  <si>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</si>
  <si>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</si>
  <si>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</si>
  <si>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</si>
  <si>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</si>
  <si>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</si>
  <si>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</si>
  <si>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</si>
  <si>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</si>
  <si>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</si>
  <si>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</si>
  <si>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</si>
  <si>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</si>
  <si>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</si>
  <si>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</si>
  <si>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</si>
  <si>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</si>
  <si>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</si>
  <si>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</si>
  <si>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</si>
  <si>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</si>
  <si>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</si>
  <si>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</si>
  <si>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</si>
  <si>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</si>
  <si>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</si>
  <si>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</si>
  <si>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</si>
  <si>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</si>
  <si>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</si>
  <si>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</si>
  <si>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</si>
  <si>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</si>
  <si>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</si>
  <si>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</si>
  <si>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</si>
  <si>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</si>
  <si>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</si>
  <si>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</si>
  <si>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</si>
  <si>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</si>
  <si>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</si>
  <si>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</si>
  <si>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</si>
  <si>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</si>
  <si>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</si>
  <si>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</si>
  <si>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</si>
  <si>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</si>
  <si>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</si>
  <si>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</si>
  <si>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</si>
  <si>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</si>
  <si>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</si>
  <si>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</si>
  <si>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</si>
  <si>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</si>
  <si>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</si>
  <si>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</si>
  <si>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</si>
  <si>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</si>
  <si>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</si>
  <si>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</si>
  <si>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</si>
  <si>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</si>
  <si>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</si>
  <si>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</si>
  <si>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</si>
  <si>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</si>
  <si>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</si>
  <si>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</si>
  <si>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</si>
  <si>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</si>
  <si>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</si>
  <si>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</si>
  <si>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</si>
  <si>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</si>
  <si>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</si>
  <si>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</si>
  <si>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</si>
  <si>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</si>
  <si>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</si>
  <si>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</si>
  <si>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</si>
  <si>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</si>
  <si>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</si>
  <si>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</si>
  <si>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</si>
  <si>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</si>
  <si>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</si>
  <si>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</si>
  <si>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</si>
  <si>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</si>
  <si>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</si>
  <si>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</si>
  <si>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</si>
  <si>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</si>
  <si>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</si>
  <si>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</si>
  <si>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</si>
  <si>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</si>
  <si>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</si>
  <si>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</si>
  <si>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</si>
  <si>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</si>
  <si>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</si>
  <si>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</si>
  <si>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</si>
  <si>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</si>
  <si>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</si>
  <si>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</si>
  <si>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</si>
  <si>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</si>
  <si>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</si>
  <si>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</si>
  <si>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</si>
  <si>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</si>
  <si>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</si>
  <si>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</si>
  <si>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</si>
  <si>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</si>
  <si>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</si>
  <si>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</si>
  <si>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</si>
  <si>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</si>
  <si>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</si>
  <si>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</si>
  <si>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</si>
  <si>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</si>
  <si>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</si>
  <si>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</si>
  <si>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</si>
  <si>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</si>
  <si>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</si>
  <si>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</si>
  <si>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</si>
  <si>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</si>
  <si>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</si>
  <si>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</si>
  <si>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</si>
  <si>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</si>
  <si>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</si>
  <si>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</si>
  <si>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</si>
  <si>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</si>
  <si>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</si>
  <si>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</si>
  <si>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</si>
  <si>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</si>
  <si>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</si>
  <si>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</si>
  <si>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</si>
  <si>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</si>
  <si>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</si>
  <si>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</si>
  <si>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</si>
  <si>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</si>
  <si>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</si>
  <si>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</si>
  <si>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</si>
  <si>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</si>
  <si>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</si>
  <si>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</si>
  <si>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</si>
  <si>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</si>
  <si>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</si>
  <si>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</si>
  <si>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</si>
  <si>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</si>
  <si>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</si>
  <si>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</si>
  <si>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</si>
  <si>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</si>
  <si>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</si>
  <si>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</si>
  <si>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</si>
  <si>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</si>
  <si>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</si>
  <si>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</si>
  <si>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</si>
  <si>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</si>
  <si>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</si>
  <si>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</si>
  <si>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</si>
  <si>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</si>
  <si>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</si>
  <si>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</si>
  <si>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</si>
  <si>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</si>
  <si>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</si>
  <si>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</si>
  <si>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</si>
  <si>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</si>
  <si>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</si>
  <si>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</si>
  <si>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</si>
  <si>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</si>
  <si>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</si>
  <si>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</si>
  <si>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</si>
  <si>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</si>
  <si>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</si>
  <si>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</si>
  <si>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</si>
  <si>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</si>
  <si>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</si>
  <si>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</si>
  <si>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</si>
  <si>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</si>
  <si>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</si>
  <si>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</si>
  <si>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</si>
  <si>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</si>
  <si>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</si>
  <si>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</si>
  <si>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</si>
  <si>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</si>
  <si>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</si>
  <si>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</si>
  <si>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</si>
  <si>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</si>
  <si>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</si>
  <si>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</si>
  <si>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</si>
  <si>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</si>
  <si>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</si>
  <si>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</si>
  <si>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</si>
  <si>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</si>
  <si>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</si>
  <si>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</si>
  <si>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</si>
  <si>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</si>
  <si>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</si>
  <si>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</si>
  <si>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</si>
  <si>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</si>
  <si>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</si>
  <si>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</si>
  <si>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</si>
  <si>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</si>
  <si>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</si>
  <si>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</si>
  <si>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</si>
  <si>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</si>
  <si>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</si>
  <si>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</si>
  <si>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</si>
  <si>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</si>
  <si>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</si>
  <si>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</si>
  <si>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</si>
  <si>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</si>
  <si>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</si>
  <si>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</si>
  <si>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</si>
  <si>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</si>
  <si>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</si>
  <si>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</si>
  <si>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</si>
  <si>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</si>
  <si>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</si>
  <si>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</si>
  <si>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</si>
  <si>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</si>
  <si>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</si>
  <si>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</si>
  <si>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</si>
  <si>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</si>
  <si>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</si>
  <si>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</si>
  <si>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</si>
  <si>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</si>
  <si>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</si>
  <si>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</si>
  <si>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</si>
  <si>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</si>
  <si>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</si>
  <si>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</si>
  <si>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</si>
  <si>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</si>
  <si>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</si>
  <si>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</si>
  <si>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</si>
  <si>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</si>
  <si>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</si>
  <si>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</si>
  <si>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</si>
  <si>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</si>
  <si>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</si>
  <si>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</si>
  <si>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</si>
  <si>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</si>
  <si>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</si>
  <si>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</si>
  <si>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</si>
  <si>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</si>
  <si>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</si>
  <si>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</si>
  <si>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</si>
  <si>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</si>
  <si>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</si>
  <si>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</si>
  <si>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</si>
  <si>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</si>
  <si>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</si>
  <si>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</si>
  <si>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</si>
  <si>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</si>
  <si>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</si>
  <si>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</si>
  <si>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</si>
  <si>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</si>
  <si>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</si>
  <si>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</si>
  <si>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</si>
  <si>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</si>
  <si>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</si>
  <si>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</si>
  <si>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</si>
  <si>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</si>
  <si>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</si>
  <si>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</si>
  <si>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</si>
  <si>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</si>
  <si>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</si>
  <si>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</si>
  <si>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</si>
  <si>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</si>
  <si>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</si>
  <si>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</si>
  <si>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</si>
  <si>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</si>
  <si>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</si>
  <si>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</si>
  <si>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</si>
  <si>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</si>
  <si>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</si>
  <si>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</si>
  <si>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</si>
  <si>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</si>
  <si>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</si>
  <si>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</si>
  <si>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</si>
  <si>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</si>
  <si>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</si>
  <si>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</si>
  <si>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</si>
  <si>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</si>
  <si>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</si>
  <si>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</si>
  <si>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</si>
  <si>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</si>
  <si>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</si>
  <si>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</si>
  <si>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</si>
  <si>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</si>
  <si>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</si>
  <si>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</si>
  <si>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</si>
  <si>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</si>
  <si>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</si>
  <si>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</si>
  <si>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</si>
  <si>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</si>
  <si>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</si>
  <si>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</si>
  <si>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</si>
  <si>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</si>
  <si>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</si>
  <si>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</si>
  <si>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</si>
  <si>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</si>
  <si>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</si>
  <si>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</si>
  <si>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</si>
  <si>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</si>
  <si>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</si>
  <si>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</si>
  <si>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</si>
  <si>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</si>
  <si>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</si>
  <si>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</si>
  <si>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</si>
  <si>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</si>
  <si>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</si>
  <si>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</si>
  <si>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</si>
  <si>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</si>
  <si>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</si>
  <si>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</si>
  <si>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</si>
  <si>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</si>
  <si>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</si>
  <si>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</si>
  <si>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</si>
  <si>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</si>
  <si>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</si>
  <si>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</si>
  <si>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</si>
  <si>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</si>
  <si>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</si>
  <si>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</si>
  <si>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</si>
  <si>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</si>
  <si>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</si>
  <si>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</si>
  <si>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</si>
  <si>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</si>
  <si>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</si>
  <si>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</si>
  <si>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</si>
  <si>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</si>
  <si>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</si>
  <si>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</si>
  <si>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</si>
  <si>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</si>
  <si>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</si>
  <si>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</si>
  <si>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</si>
  <si>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</si>
  <si>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</si>
  <si>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</si>
  <si>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</si>
  <si>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</si>
  <si>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</si>
  <si>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</si>
  <si>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</si>
  <si>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</si>
  <si>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</si>
  <si>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</si>
  <si>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</si>
  <si>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</si>
  <si>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</si>
  <si>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</si>
  <si>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</si>
  <si>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</si>
  <si>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</si>
  <si>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</si>
  <si>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</si>
  <si>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</si>
  <si>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</si>
  <si>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</si>
  <si>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</si>
  <si>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</si>
  <si>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</si>
  <si>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</si>
  <si>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</si>
  <si>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</si>
  <si>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</si>
  <si>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</si>
  <si>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</si>
  <si>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</si>
  <si>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</si>
  <si>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</si>
  <si>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</si>
  <si>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</si>
  <si>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</si>
  <si>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</si>
  <si>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</si>
  <si>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</si>
  <si>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</si>
  <si>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</si>
  <si>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</si>
  <si>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</si>
  <si>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</si>
  <si>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</si>
  <si>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</si>
  <si>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</si>
  <si>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</si>
  <si>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</si>
  <si>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</si>
  <si>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</si>
  <si>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</si>
  <si>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</si>
  <si>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</si>
  <si>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</si>
  <si>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</si>
  <si>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</si>
  <si>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</si>
  <si>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</si>
  <si>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</si>
  <si>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</si>
  <si>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</si>
  <si>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</si>
  <si>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</si>
  <si>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</si>
  <si>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</si>
  <si>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</si>
  <si>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</si>
  <si>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</si>
  <si>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</si>
  <si>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</si>
  <si>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</si>
  <si>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</si>
  <si>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</si>
  <si>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</si>
  <si>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</si>
  <si>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</si>
  <si>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</si>
  <si>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</si>
  <si>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</si>
  <si>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</si>
  <si>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</si>
  <si>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</si>
  <si>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</si>
  <si>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</si>
  <si>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</si>
  <si>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</si>
  <si>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</si>
  <si>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</si>
  <si>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</si>
  <si>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</si>
  <si>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</si>
  <si>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</si>
  <si>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</si>
  <si>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</si>
  <si>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</si>
  <si>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</si>
  <si>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</si>
  <si>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</si>
  <si>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</si>
  <si>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</si>
  <si>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</si>
  <si>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</si>
  <si>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</si>
  <si>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</si>
  <si>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</si>
  <si>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</si>
  <si>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</si>
  <si>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</si>
  <si>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</si>
  <si>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</si>
  <si>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</si>
  <si>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</si>
  <si>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</si>
  <si>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</si>
  <si>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</si>
  <si>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</si>
  <si>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</si>
  <si>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</si>
  <si>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</si>
  <si>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</si>
  <si>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</si>
  <si>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</si>
  <si>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</si>
  <si>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</si>
  <si>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</si>
  <si>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</si>
  <si>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</si>
  <si>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</si>
  <si>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</si>
  <si>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</si>
  <si>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</si>
  <si>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</si>
  <si>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</si>
  <si>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</si>
  <si>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</si>
  <si>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</si>
  <si>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</si>
  <si>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</si>
  <si>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</si>
  <si>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</si>
  <si>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</si>
  <si>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</si>
  <si>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</si>
  <si>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</si>
  <si>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</si>
  <si>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</si>
  <si>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</si>
  <si>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</si>
  <si>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</si>
  <si>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</si>
  <si>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</si>
  <si>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</si>
  <si>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</si>
  <si>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</si>
  <si>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</si>
  <si>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</si>
  <si>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</si>
  <si>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</si>
  <si>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</si>
  <si>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</si>
  <si>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</si>
  <si>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</si>
  <si>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</si>
  <si>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</si>
  <si>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</si>
  <si>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</si>
  <si>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</si>
  <si>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</si>
  <si>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</si>
  <si>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</si>
  <si>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</si>
  <si>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</si>
  <si>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</si>
  <si>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</si>
  <si>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</si>
  <si>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</si>
  <si>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</si>
  <si>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</si>
  <si>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</si>
  <si>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</si>
  <si>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</si>
  <si>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</si>
  <si>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</si>
  <si>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</si>
  <si>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</si>
  <si>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</si>
  <si>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</si>
  <si>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</si>
  <si>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</si>
  <si>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</si>
  <si>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</si>
  <si>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</si>
  <si>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</si>
  <si>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</si>
  <si>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</si>
  <si>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</si>
  <si>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</si>
  <si>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</si>
  <si>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</si>
  <si>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</si>
  <si>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</si>
  <si>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</si>
  <si>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</si>
  <si>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</si>
  <si>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</si>
  <si>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</si>
  <si>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</si>
  <si>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</si>
  <si>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</si>
  <si>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</si>
  <si>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</si>
  <si>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</si>
  <si>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</si>
  <si>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</si>
  <si>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</si>
  <si>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</si>
  <si>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</si>
  <si>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</si>
  <si>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</si>
  <si>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</si>
  <si>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</si>
  <si>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</si>
  <si>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</si>
  <si>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</si>
  <si>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</si>
  <si>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</si>
  <si>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</si>
  <si>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</si>
  <si>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</si>
  <si>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</si>
  <si>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</si>
  <si>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</si>
  <si>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</si>
  <si>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</si>
  <si>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</si>
  <si>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</si>
  <si>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</si>
  <si>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</si>
  <si>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</si>
  <si>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</si>
  <si>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</si>
  <si>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</si>
  <si>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</si>
  <si>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</si>
  <si>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</si>
  <si>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</si>
  <si>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</si>
  <si>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</si>
  <si>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</si>
  <si>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</si>
  <si>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</si>
  <si>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</si>
  <si>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</si>
  <si>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</si>
  <si>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</si>
  <si>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</si>
  <si>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</si>
  <si>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</si>
  <si>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</si>
  <si>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</si>
  <si>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</si>
  <si>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</si>
  <si>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</si>
  <si>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</si>
  <si>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</si>
  <si>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</si>
  <si>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</si>
  <si>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</si>
  <si>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</si>
  <si>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</si>
  <si>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</si>
  <si>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</si>
  <si>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</si>
  <si>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</si>
  <si>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</si>
  <si>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</si>
  <si>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</si>
  <si>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</si>
  <si>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</si>
  <si>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</si>
  <si>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</si>
  <si>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</si>
  <si>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</si>
  <si>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</si>
  <si>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</si>
  <si>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</si>
  <si>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</si>
  <si>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</si>
  <si>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</si>
  <si>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</si>
  <si>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</si>
  <si>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</si>
  <si>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</si>
  <si>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</si>
  <si>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</si>
  <si>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</si>
  <si>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</si>
  <si>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</si>
  <si>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</si>
  <si>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</si>
  <si>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</si>
  <si>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</si>
  <si>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</si>
  <si>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</si>
  <si>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</si>
  <si>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</si>
  <si>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</si>
  <si>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</si>
  <si>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</si>
  <si>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</si>
  <si>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</si>
  <si>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</si>
  <si>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</si>
  <si>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</si>
  <si>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</si>
  <si>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</si>
  <si>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</si>
  <si>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</si>
  <si>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</si>
  <si>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</si>
  <si>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</si>
  <si>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</si>
  <si>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</si>
  <si>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</si>
  <si>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</si>
  <si>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</si>
  <si>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</si>
  <si>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</si>
  <si>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</si>
  <si>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</si>
  <si>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</si>
  <si>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</si>
  <si>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</si>
  <si>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</si>
  <si>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</si>
  <si>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</si>
  <si>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</si>
  <si>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</si>
  <si>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</si>
  <si>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</si>
  <si>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</si>
  <si>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</si>
  <si>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</si>
  <si>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</si>
  <si>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</si>
  <si>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</si>
  <si>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</si>
  <si>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</si>
  <si>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</si>
  <si>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</si>
  <si>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</si>
  <si>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</si>
  <si>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</si>
  <si>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</si>
  <si>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</si>
  <si>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</si>
  <si>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</si>
  <si>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</si>
  <si>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</si>
  <si>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</si>
  <si>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</si>
  <si>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</si>
  <si>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</si>
  <si>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</si>
  <si>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</si>
  <si>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</si>
  <si>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</si>
  <si>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</si>
  <si>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</si>
  <si>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</si>
  <si>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</si>
  <si>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</si>
  <si>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</si>
  <si>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</si>
  <si>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</si>
  <si>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</si>
  <si>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</si>
  <si>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</si>
  <si>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</si>
  <si>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</si>
  <si>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</si>
  <si>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</si>
  <si>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</si>
  <si>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</si>
  <si>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</si>
  <si>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</si>
  <si>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</si>
  <si>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</si>
  <si>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</si>
  <si>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</si>
  <si>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</si>
  <si>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</si>
  <si>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</si>
  <si>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</si>
  <si>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</si>
  <si>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</si>
  <si>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</si>
  <si>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</si>
  <si>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</si>
  <si>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</si>
  <si>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</si>
  <si>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</si>
  <si>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</si>
  <si>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</si>
  <si>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</si>
  <si>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</si>
  <si>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</si>
  <si>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</si>
  <si>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</si>
  <si>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</si>
  <si>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</si>
  <si>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</si>
  <si>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</si>
  <si>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</si>
  <si>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</si>
  <si>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</si>
  <si>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</si>
  <si>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</si>
  <si>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</si>
  <si>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</si>
  <si>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</si>
  <si>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</si>
  <si>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</si>
  <si>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</si>
  <si>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</si>
  <si>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</si>
  <si>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</si>
  <si>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</si>
  <si>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</si>
  <si>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</si>
  <si>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</si>
  <si>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</si>
  <si>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</si>
  <si>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</si>
  <si>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</si>
  <si>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</si>
  <si>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</si>
  <si>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</si>
  <si>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</si>
  <si>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</si>
  <si>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</si>
  <si>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</si>
  <si>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</si>
  <si>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</si>
  <si>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</si>
  <si>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</si>
  <si>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</si>
  <si>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</si>
  <si>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</si>
  <si>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</si>
  <si>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</si>
  <si>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</si>
  <si>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</si>
  <si>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</si>
  <si>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</si>
  <si>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</si>
  <si>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</si>
  <si>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</si>
  <si>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</si>
  <si>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</si>
  <si>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</si>
  <si>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</si>
  <si>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</si>
  <si>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</si>
  <si>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</si>
  <si>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</si>
  <si>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</si>
  <si>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</si>
  <si>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</si>
  <si>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</si>
  <si>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</si>
  <si>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</si>
  <si>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</si>
  <si>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</si>
  <si>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</si>
  <si>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</si>
  <si>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</si>
  <si>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</si>
  <si>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</si>
  <si>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</si>
  <si>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</si>
  <si>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</si>
  <si>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</si>
  <si>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</si>
  <si>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</si>
  <si>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</si>
  <si>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</si>
  <si>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</si>
  <si>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</si>
  <si>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</si>
  <si>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</si>
  <si>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</si>
  <si>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</si>
  <si>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</si>
  <si>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</si>
  <si>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</si>
  <si>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</si>
  <si>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</si>
  <si>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</si>
  <si>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</si>
  <si>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</si>
  <si>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</si>
  <si>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</si>
  <si>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</si>
  <si>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</si>
  <si>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</si>
  <si>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</si>
  <si>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</si>
  <si>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</si>
  <si>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</si>
  <si>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</si>
  <si>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</si>
  <si>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</si>
  <si>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</si>
  <si>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</si>
  <si>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</si>
  <si>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</si>
  <si>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</si>
  <si>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</si>
  <si>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</si>
  <si>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</si>
  <si>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</si>
  <si>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</si>
  <si>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</si>
  <si>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</si>
  <si>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</si>
  <si>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</si>
  <si>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</si>
  <si>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</si>
  <si>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</si>
  <si>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</si>
  <si>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</si>
  <si>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</si>
  <si>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</si>
  <si>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</si>
  <si>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</si>
  <si>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</si>
  <si>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</si>
  <si>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</si>
  <si>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</si>
  <si>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</si>
  <si>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</si>
  <si>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</si>
  <si>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</si>
  <si>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</si>
  <si>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</si>
  <si>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</si>
  <si>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</si>
  <si>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</si>
  <si>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</si>
  <si>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</si>
  <si>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</si>
  <si>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</si>
  <si>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</si>
  <si>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</si>
  <si>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</si>
  <si>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</si>
  <si>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</si>
  <si>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</si>
  <si>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</si>
  <si>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</si>
  <si>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</si>
  <si>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</si>
  <si>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</si>
  <si>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</si>
  <si>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</si>
  <si>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</si>
  <si>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</si>
  <si>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</si>
  <si>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</si>
  <si>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</si>
  <si>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</si>
  <si>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</si>
  <si>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</si>
  <si>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</si>
  <si>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</si>
  <si>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</si>
  <si>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</si>
  <si>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</si>
  <si>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</si>
  <si>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</si>
  <si>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</si>
  <si>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</si>
  <si>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</si>
  <si>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</si>
  <si>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</si>
  <si>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</si>
  <si>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</si>
  <si>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</si>
  <si>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</si>
  <si>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</si>
  <si>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</si>
  <si>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</si>
  <si>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</si>
  <si>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</si>
  <si>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</si>
  <si>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</si>
  <si>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</si>
  <si>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</si>
  <si>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</si>
  <si>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</si>
  <si>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</si>
  <si>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</si>
  <si>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</si>
  <si>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</si>
  <si>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</si>
  <si>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</si>
  <si>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</si>
  <si>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</si>
  <si>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</si>
  <si>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</si>
  <si>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</si>
  <si>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</si>
  <si>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</si>
  <si>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</si>
  <si>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</si>
  <si>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</si>
  <si>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</si>
  <si>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</si>
  <si>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</si>
  <si>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</si>
  <si>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</si>
  <si>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</si>
  <si>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</si>
  <si>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</si>
  <si>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</si>
  <si>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</si>
  <si>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</si>
  <si>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</si>
  <si>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</si>
  <si>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</si>
  <si>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</si>
  <si>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</si>
  <si>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</si>
  <si>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</si>
  <si>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</si>
  <si>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</si>
  <si>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</si>
  <si>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</si>
  <si>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</si>
  <si>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</si>
  <si>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</si>
  <si>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</si>
  <si>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</si>
  <si>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</si>
  <si>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</si>
  <si>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</si>
  <si>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</si>
  <si>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</si>
  <si>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</si>
  <si>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</si>
  <si>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</si>
  <si>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</si>
  <si>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</si>
  <si>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</si>
  <si>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</si>
  <si>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</si>
  <si>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</si>
  <si>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</si>
  <si>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</si>
  <si>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</si>
  <si>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</si>
  <si>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</si>
  <si>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</si>
  <si>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</si>
  <si>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</si>
  <si>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</si>
  <si>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</si>
  <si>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</si>
  <si>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</si>
  <si>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</si>
  <si>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</si>
  <si>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</si>
  <si>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</si>
  <si>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</si>
  <si>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</si>
  <si>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</si>
  <si>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</si>
  <si>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</si>
  <si>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</si>
  <si>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</si>
  <si>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</si>
  <si>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</si>
  <si>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</si>
  <si>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</si>
  <si>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</si>
  <si>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</si>
  <si>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</si>
  <si>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</si>
  <si>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</si>
  <si>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</si>
  <si>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</si>
  <si>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</si>
  <si>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</si>
  <si>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</si>
  <si>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</si>
  <si>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</si>
  <si>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</si>
  <si>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</si>
  <si>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</si>
  <si>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</si>
  <si>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</si>
  <si>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</si>
  <si>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</si>
  <si>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</si>
  <si>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</si>
  <si>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</si>
  <si>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</si>
  <si>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</si>
  <si>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</si>
  <si>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</si>
  <si>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</si>
  <si>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</si>
  <si>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</si>
  <si>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</si>
  <si>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</si>
  <si>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</si>
  <si>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</si>
  <si>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</si>
  <si>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</si>
  <si>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</si>
  <si>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</si>
  <si>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</si>
  <si>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</si>
  <si>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</si>
  <si>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</si>
  <si>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</si>
  <si>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</si>
  <si>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</si>
  <si>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</si>
  <si>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</si>
  <si>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</si>
  <si>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</si>
  <si>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</si>
  <si>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</si>
  <si>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</si>
  <si>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</si>
  <si>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</si>
  <si>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</si>
  <si>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</si>
  <si>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</si>
  <si>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</si>
  <si>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</si>
  <si>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</si>
  <si>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</si>
  <si>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</si>
  <si>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</si>
  <si>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</si>
  <si>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</si>
  <si>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</si>
  <si>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</si>
  <si>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</si>
  <si>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</si>
  <si>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</si>
  <si>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</si>
  <si>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</si>
  <si>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</si>
  <si>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</si>
  <si>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</si>
  <si>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</si>
  <si>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</si>
  <si>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</si>
  <si>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</si>
  <si>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</si>
  <si>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</si>
  <si>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</si>
  <si>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</si>
  <si>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</si>
  <si>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</si>
  <si>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</si>
  <si>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</si>
  <si>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</si>
  <si>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</si>
  <si>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</si>
  <si>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</si>
  <si>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</si>
  <si>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</si>
  <si>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</si>
  <si>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</si>
  <si>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</si>
  <si>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</si>
  <si>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</si>
  <si>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</si>
  <si>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</si>
  <si>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</si>
  <si>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</si>
  <si>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</si>
  <si>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</si>
  <si>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</si>
  <si>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</si>
  <si>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</si>
  <si>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</si>
  <si>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</si>
  <si>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</si>
  <si>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</si>
  <si>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</si>
  <si>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</si>
  <si>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</si>
  <si>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</si>
  <si>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</si>
  <si>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</si>
  <si>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</si>
  <si>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</si>
  <si>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</si>
  <si>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</si>
  <si>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</si>
  <si>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</si>
  <si>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</si>
  <si>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</si>
  <si>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</si>
  <si>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</si>
  <si>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</si>
  <si>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</si>
  <si>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</si>
  <si>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</si>
  <si>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</si>
  <si>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</si>
  <si>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</si>
  <si>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</si>
  <si>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</si>
  <si>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</si>
  <si>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</si>
  <si>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</si>
  <si>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</si>
  <si>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</si>
  <si>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</si>
  <si>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</si>
  <si>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</si>
  <si>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</si>
  <si>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</si>
  <si>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</si>
  <si>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</si>
  <si>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</si>
  <si>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</si>
  <si>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</si>
  <si>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</si>
  <si>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</si>
  <si>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</si>
  <si>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</si>
  <si>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</si>
  <si>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</si>
  <si>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</si>
  <si>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</si>
  <si>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</si>
  <si>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</si>
  <si>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</si>
  <si>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</si>
  <si>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</si>
  <si>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</si>
  <si>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</si>
  <si>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</si>
  <si>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</si>
  <si>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</si>
  <si>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</si>
  <si>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</si>
  <si>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</si>
  <si>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</si>
  <si>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</si>
  <si>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</si>
  <si>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</si>
  <si>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</si>
  <si>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</si>
  <si>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</si>
  <si>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</si>
  <si>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</si>
  <si>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</si>
  <si>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</si>
  <si>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</si>
  <si>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</si>
  <si>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</si>
  <si>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</si>
  <si>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</si>
  <si>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</si>
  <si>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</si>
  <si>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</si>
  <si>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</si>
  <si>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</si>
  <si>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</si>
  <si>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</si>
  <si>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</si>
  <si>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</si>
  <si>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</si>
  <si>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</si>
  <si>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</si>
  <si>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</si>
  <si>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</si>
  <si>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</si>
  <si>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</si>
  <si>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</si>
  <si>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</si>
  <si>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</si>
  <si>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</si>
  <si>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</si>
  <si>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</si>
  <si>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</si>
  <si>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</si>
  <si>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</si>
  <si>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</si>
  <si>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</si>
  <si>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</si>
  <si>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</si>
  <si>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</si>
  <si>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</si>
  <si>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</si>
  <si>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</si>
  <si>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</si>
  <si>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</si>
  <si>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</si>
  <si>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</si>
  <si>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</si>
  <si>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</si>
  <si>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</si>
  <si>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</si>
  <si>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</si>
  <si>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</si>
  <si>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</si>
  <si>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</si>
  <si>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</si>
  <si>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</si>
  <si>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</si>
  <si>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</si>
  <si>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</si>
  <si>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</si>
  <si>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</si>
  <si>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</si>
  <si>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</si>
  <si>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</si>
  <si>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</si>
  <si>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</si>
  <si>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</si>
  <si>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</si>
  <si>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</si>
  <si>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</si>
  <si>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</si>
  <si>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</si>
  <si>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</si>
  <si>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</si>
  <si>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</si>
  <si>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</si>
  <si>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</si>
  <si>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</si>
  <si>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</si>
  <si>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</si>
  <si>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</si>
  <si>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</si>
  <si>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</si>
  <si>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</si>
  <si>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</si>
  <si>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</si>
  <si>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</si>
  <si>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</si>
  <si>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</si>
  <si>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</si>
  <si>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</si>
  <si>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</si>
  <si>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</si>
  <si>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</si>
  <si>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</si>
  <si>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</si>
  <si>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</si>
  <si>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</si>
  <si>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</si>
  <si>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</si>
  <si>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</si>
  <si>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</si>
  <si>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</si>
  <si>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</si>
  <si>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</si>
  <si>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</si>
  <si>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</si>
  <si>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</si>
  <si>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</si>
  <si>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</si>
  <si>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</si>
  <si>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</si>
  <si>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</si>
  <si>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</si>
  <si>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</si>
  <si>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</si>
  <si>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</si>
  <si>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</si>
  <si>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</si>
  <si>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</si>
  <si>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</si>
  <si>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</si>
  <si>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</si>
  <si>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</si>
  <si>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</si>
  <si>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</si>
  <si>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</si>
  <si>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</si>
  <si>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</si>
  <si>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</si>
  <si>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</si>
  <si>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</si>
  <si>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</si>
  <si>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</si>
  <si>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</si>
  <si>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</si>
  <si>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</si>
  <si>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</si>
  <si>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</si>
  <si>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</si>
  <si>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</si>
  <si>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</si>
  <si>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</si>
  <si>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</si>
  <si>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</si>
  <si>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</si>
  <si>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</si>
  <si>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</si>
  <si>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</si>
  <si>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</si>
  <si>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</si>
  <si>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</si>
  <si>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</si>
  <si>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</si>
  <si>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</si>
  <si>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</si>
  <si>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</si>
  <si>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</si>
  <si>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</si>
  <si>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</si>
  <si>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</si>
  <si>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</si>
  <si>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</si>
  <si>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</si>
  <si>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</si>
  <si>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</si>
  <si>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</si>
  <si>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</si>
  <si>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</si>
  <si>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</si>
  <si>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</si>
  <si>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</si>
  <si>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</si>
  <si>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</si>
  <si>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</si>
  <si>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</si>
  <si>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</si>
  <si>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</si>
  <si>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</si>
  <si>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</si>
  <si>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</si>
  <si>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</si>
  <si>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</si>
  <si>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</si>
  <si>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</si>
  <si>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</si>
  <si>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</si>
  <si>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</si>
  <si>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</si>
  <si>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</si>
  <si>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</si>
  <si>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</si>
  <si>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</si>
  <si>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</si>
  <si>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</si>
  <si>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</si>
  <si>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</si>
  <si>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</si>
  <si>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</si>
  <si>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</si>
  <si>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</si>
  <si>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</si>
  <si>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</si>
  <si>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</si>
  <si>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</si>
  <si>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</si>
  <si>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</si>
  <si>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</si>
  <si>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</si>
  <si>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</si>
  <si>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</si>
  <si>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</si>
  <si>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</si>
  <si>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</si>
  <si>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</si>
  <si>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</si>
  <si>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</si>
  <si>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</si>
  <si>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</si>
  <si>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</si>
  <si>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</si>
  <si>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</si>
  <si>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</si>
  <si>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</si>
  <si>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</si>
  <si>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</si>
  <si>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</si>
  <si>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</si>
  <si>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</si>
  <si>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</si>
  <si>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</si>
  <si>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</si>
  <si>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</si>
  <si>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</si>
  <si>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</si>
  <si>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</si>
  <si>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</si>
  <si>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</si>
  <si>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</si>
  <si>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</si>
  <si>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</si>
  <si>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</si>
  <si>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</si>
  <si>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</si>
  <si>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</si>
  <si>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</si>
  <si>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</si>
  <si>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</si>
  <si>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</si>
  <si>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</si>
  <si>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</si>
  <si>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</si>
  <si>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</si>
  <si>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</si>
  <si>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</si>
  <si>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</si>
  <si>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</si>
  <si>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</si>
  <si>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</si>
  <si>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</si>
  <si>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</si>
  <si>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</si>
  <si>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</si>
  <si>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</si>
  <si>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</si>
  <si>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</si>
  <si>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</si>
  <si>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</si>
  <si>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</si>
  <si>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</si>
  <si>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</si>
  <si>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</si>
  <si>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</si>
  <si>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</si>
  <si>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</si>
  <si>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</si>
  <si>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</si>
  <si>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</si>
  <si>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</si>
  <si>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</si>
  <si>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</si>
  <si>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</si>
  <si>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</si>
  <si>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</si>
  <si>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</si>
  <si>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</si>
  <si>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</si>
  <si>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</si>
  <si>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</si>
  <si>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</si>
  <si>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</si>
  <si>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</si>
  <si>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</si>
  <si>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</si>
  <si>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</si>
  <si>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</si>
  <si>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</si>
  <si>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</si>
  <si>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</si>
  <si>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</si>
  <si>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</si>
  <si>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</si>
  <si>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</si>
  <si>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</si>
  <si>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</si>
  <si>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</si>
  <si>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</si>
  <si>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</si>
  <si>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</si>
  <si>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</si>
  <si>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</si>
  <si>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</si>
  <si>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</si>
  <si>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</si>
  <si>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</si>
  <si>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</si>
  <si>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</si>
  <si>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</si>
  <si>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</si>
  <si>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</si>
  <si>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</si>
  <si>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</si>
  <si>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</si>
  <si>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</si>
  <si>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</si>
  <si>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</si>
  <si>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</si>
  <si>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</si>
  <si>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</si>
  <si>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</si>
  <si>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</si>
  <si>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</si>
  <si>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</si>
  <si>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</si>
  <si>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</si>
  <si>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</si>
  <si>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</si>
  <si>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</si>
  <si>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</si>
  <si>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</si>
  <si>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</si>
  <si>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</si>
  <si>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</si>
  <si>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</si>
  <si>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</si>
  <si>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</si>
  <si>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</si>
  <si>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</si>
  <si>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</si>
  <si>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</si>
  <si>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</si>
  <si>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</si>
  <si>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</si>
  <si>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</si>
  <si>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</si>
  <si>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</si>
  <si>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</si>
  <si>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</si>
  <si>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</si>
  <si>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</si>
  <si>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</si>
  <si>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</si>
  <si>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</si>
  <si>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</si>
  <si>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</si>
  <si>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</si>
  <si>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</si>
  <si>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</si>
  <si>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</si>
  <si>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</si>
  <si>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</si>
  <si>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</si>
  <si>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</si>
  <si>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</si>
  <si>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</si>
  <si>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</si>
  <si>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</si>
  <si>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</si>
  <si>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</si>
  <si>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</si>
  <si>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</si>
  <si>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</si>
  <si>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</si>
  <si>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</si>
  <si>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</si>
  <si>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</si>
  <si>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</si>
  <si>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</si>
  <si>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</si>
  <si>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</si>
  <si>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</si>
  <si>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</si>
  <si>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</si>
  <si>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</si>
  <si>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</si>
  <si>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</si>
  <si>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</si>
  <si>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</si>
  <si>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</si>
  <si>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</si>
  <si>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</si>
  <si>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</si>
  <si>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</si>
  <si>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</si>
  <si>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</si>
  <si>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</si>
  <si>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</si>
  <si>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</si>
  <si>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</si>
  <si>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</si>
  <si>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</si>
  <si>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</si>
  <si>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</si>
  <si>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</si>
  <si>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</si>
  <si>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</si>
  <si>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</si>
  <si>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</si>
  <si>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</si>
  <si>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</si>
  <si>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</si>
  <si>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</si>
  <si>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</si>
  <si>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</si>
  <si>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</si>
  <si>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</si>
  <si>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</si>
  <si>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</si>
  <si>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</si>
  <si>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</si>
  <si>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</si>
  <si>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</si>
  <si>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</si>
  <si>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</si>
  <si>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</si>
  <si>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</si>
  <si>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</si>
  <si>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</si>
  <si>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</si>
  <si>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</si>
  <si>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</si>
  <si>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</si>
  <si>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</si>
  <si>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</si>
  <si>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</si>
  <si>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</si>
  <si>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</si>
  <si>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</si>
  <si>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</si>
  <si>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</si>
  <si>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</si>
  <si>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</si>
  <si>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</si>
  <si>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</si>
  <si>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</si>
  <si>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</si>
  <si>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</si>
  <si>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</si>
  <si>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</si>
  <si>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</si>
  <si>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</si>
  <si>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</si>
  <si>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</si>
  <si>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</si>
  <si>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</si>
  <si>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</si>
  <si>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</si>
  <si>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</si>
  <si>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</si>
  <si>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</si>
  <si>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</si>
  <si>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</si>
  <si>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</si>
  <si>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</si>
  <si>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</si>
  <si>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</si>
  <si>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</si>
  <si>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</si>
  <si>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</si>
  <si>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</si>
  <si>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</si>
  <si>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</si>
  <si>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</si>
  <si>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</si>
  <si>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</si>
  <si>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</si>
  <si>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</si>
  <si>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</si>
  <si>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</si>
  <si>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</si>
  <si>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</si>
  <si>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</si>
  <si>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</si>
  <si>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</si>
  <si>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</si>
  <si>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</si>
  <si>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</si>
  <si>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</si>
  <si>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</si>
  <si>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</si>
  <si>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</si>
  <si>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</si>
  <si>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</si>
  <si>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</si>
  <si>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</si>
  <si>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</si>
  <si>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</si>
  <si>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</si>
  <si>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</si>
  <si>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</si>
  <si>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</si>
  <si>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</si>
  <si>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</si>
  <si>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</si>
  <si>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</si>
  <si>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</si>
  <si>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</si>
  <si>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</si>
  <si>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</si>
  <si>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</si>
  <si>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</si>
  <si>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</si>
  <si>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</si>
  <si>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</si>
  <si>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</si>
  <si>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</si>
  <si>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</si>
  <si>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</si>
  <si>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</si>
  <si>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</si>
  <si>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</si>
  <si>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</si>
  <si>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</si>
  <si>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</si>
  <si>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</si>
  <si>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</si>
  <si>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</si>
  <si>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</si>
  <si>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</si>
  <si>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</si>
  <si>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</si>
  <si>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</si>
  <si>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</si>
  <si>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</si>
  <si>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</si>
  <si>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</si>
  <si>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</si>
  <si>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</si>
  <si>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</si>
  <si>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</si>
  <si>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</si>
  <si>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</si>
  <si>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</si>
  <si>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</si>
  <si>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</si>
  <si>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</si>
  <si>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</si>
  <si>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</si>
  <si>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</si>
  <si>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</si>
  <si>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</si>
  <si>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</si>
  <si>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</si>
  <si>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</si>
  <si>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</si>
  <si>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</si>
  <si>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</si>
  <si>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</si>
  <si>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</si>
  <si>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</si>
  <si>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</si>
  <si>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</si>
  <si>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</si>
  <si>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</si>
  <si>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</si>
  <si>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</si>
  <si>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</si>
  <si>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</si>
  <si>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</si>
  <si>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</si>
  <si>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</si>
  <si>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</si>
  <si>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</si>
  <si>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</si>
  <si>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</si>
  <si>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</si>
  <si>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</si>
  <si>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</si>
  <si>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</si>
  <si>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</si>
  <si>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</si>
  <si>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</si>
  <si>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</si>
  <si>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</si>
  <si>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</si>
  <si>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</si>
  <si>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</si>
  <si>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</si>
  <si>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</si>
  <si>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</si>
  <si>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</si>
  <si>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</si>
  <si>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</si>
  <si>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</si>
  <si>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</si>
  <si>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</si>
  <si>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</si>
  <si>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</si>
  <si>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</si>
  <si>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</si>
  <si>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</si>
  <si>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</si>
  <si>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</si>
  <si>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</si>
  <si>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</si>
  <si>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</si>
  <si>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</si>
  <si>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</si>
  <si>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</si>
  <si>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</si>
  <si>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</si>
  <si>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</si>
  <si>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</si>
  <si>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</si>
  <si>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</si>
  <si>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</si>
  <si>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</si>
  <si>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</si>
  <si>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</si>
  <si>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</si>
  <si>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</si>
  <si>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</si>
  <si>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</si>
  <si>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</si>
  <si>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</si>
  <si>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</si>
  <si>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</si>
  <si>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</si>
  <si>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</si>
  <si>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</si>
  <si>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</si>
  <si>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</si>
  <si>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</si>
  <si>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</si>
  <si>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</si>
  <si>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</si>
  <si>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</si>
  <si>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</si>
  <si>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</si>
  <si>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</si>
  <si>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</si>
  <si>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</si>
  <si>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</si>
  <si>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</si>
  <si>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</si>
  <si>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</si>
  <si>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</si>
  <si>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</si>
  <si>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</si>
  <si>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</si>
  <si>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</si>
  <si>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</si>
  <si>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</si>
  <si>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</si>
  <si>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</si>
  <si>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</si>
  <si>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</si>
  <si>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</si>
  <si>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</si>
  <si>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</si>
  <si>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</si>
  <si>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</si>
  <si>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</si>
  <si>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</si>
  <si>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</si>
  <si>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</si>
  <si>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</si>
  <si>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</si>
  <si>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</si>
  <si>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</si>
  <si>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</si>
  <si>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</si>
  <si>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</si>
  <si>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</si>
  <si>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</si>
  <si>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</si>
  <si>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</si>
  <si>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</si>
  <si>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</si>
  <si>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</si>
  <si>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</si>
  <si>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</si>
  <si>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</si>
  <si>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</si>
  <si>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</si>
  <si>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</si>
  <si>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</si>
  <si>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</si>
  <si>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</si>
  <si>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</si>
  <si>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</si>
  <si>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</si>
  <si>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</si>
  <si>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</si>
  <si>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</si>
  <si>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</si>
  <si>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</si>
  <si>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</si>
  <si>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</si>
  <si>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</si>
  <si>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</si>
  <si>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</si>
  <si>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</si>
  <si>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</si>
  <si>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</si>
  <si>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</si>
  <si>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</si>
  <si>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</si>
  <si>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</si>
  <si>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</si>
  <si>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</si>
  <si>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</si>
  <si>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</si>
  <si>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</si>
  <si>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</si>
  <si>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</si>
  <si>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</si>
  <si>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</si>
  <si>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</si>
  <si>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</si>
  <si>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</si>
  <si>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</si>
  <si>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</si>
  <si>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</si>
  <si>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</si>
  <si>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</si>
  <si>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</si>
  <si>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</si>
  <si>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</si>
  <si>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</si>
  <si>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</si>
  <si>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</si>
  <si>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</si>
  <si>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</si>
  <si>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</si>
  <si>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</si>
  <si>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</si>
  <si>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</si>
  <si>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</si>
  <si>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</si>
  <si>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</si>
  <si>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</si>
  <si>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</si>
  <si>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</si>
  <si>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</si>
  <si>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</si>
  <si>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</si>
  <si>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</si>
  <si>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</si>
  <si>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</si>
  <si>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</si>
  <si>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</si>
  <si>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</si>
  <si>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</si>
  <si>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</si>
  <si>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</si>
  <si>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</si>
  <si>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</si>
  <si>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</si>
  <si>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</si>
  <si>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</si>
  <si>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</si>
  <si>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</si>
  <si>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</si>
  <si>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</si>
  <si>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</si>
  <si>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</si>
  <si>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</si>
  <si>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</si>
  <si>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</si>
  <si>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</si>
  <si>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</si>
  <si>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</si>
  <si>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</si>
  <si>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</si>
  <si>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</si>
  <si>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</si>
  <si>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</si>
  <si>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</si>
  <si>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</si>
  <si>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</si>
  <si>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</si>
  <si>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</si>
  <si>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</si>
  <si>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</si>
  <si>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</si>
  <si>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</si>
  <si>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</si>
  <si>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</si>
  <si>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</si>
  <si>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</si>
  <si>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</si>
  <si>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</si>
  <si>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</si>
  <si>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</si>
  <si>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</si>
  <si>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</si>
  <si>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</si>
  <si>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</si>
  <si>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</si>
  <si>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</si>
  <si>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</si>
  <si>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</si>
  <si>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</si>
  <si>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</si>
  <si>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</si>
  <si>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</si>
  <si>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</si>
  <si>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</si>
  <si>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</si>
  <si>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</si>
  <si>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</si>
  <si>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</si>
  <si>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</si>
  <si>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</si>
  <si>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</si>
  <si>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</si>
  <si>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</si>
  <si>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</si>
  <si>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</si>
  <si>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</si>
  <si>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</si>
  <si>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</si>
  <si>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</si>
  <si>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</si>
  <si>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</si>
  <si>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</si>
  <si>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</si>
  <si>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</si>
  <si>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</si>
  <si>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</si>
  <si>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</si>
  <si>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</si>
  <si>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</si>
  <si>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</si>
  <si>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</si>
  <si>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</si>
  <si>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</si>
  <si>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</si>
  <si>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</si>
  <si>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</si>
  <si>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</si>
  <si>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</si>
  <si>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</si>
  <si>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</si>
  <si>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</si>
  <si>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</si>
  <si>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</si>
  <si>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</si>
  <si>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</si>
  <si>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</si>
  <si>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</si>
  <si>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</si>
  <si>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</si>
  <si>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</si>
  <si>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</si>
  <si>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</si>
  <si>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</si>
  <si>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</si>
  <si>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</si>
  <si>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</si>
  <si>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</si>
  <si>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</si>
  <si>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</si>
  <si>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</si>
  <si>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</si>
  <si>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</si>
  <si>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</si>
  <si>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</si>
  <si>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</si>
  <si>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</si>
  <si>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</si>
  <si>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</si>
  <si>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</si>
  <si>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</si>
  <si>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</si>
  <si>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</si>
  <si>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</si>
  <si>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</si>
  <si>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</si>
  <si>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</si>
  <si>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</si>
  <si>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</si>
  <si>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</si>
  <si>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</si>
  <si>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</si>
  <si>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</si>
  <si>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</si>
  <si>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</si>
  <si>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</si>
  <si>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</si>
  <si>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</si>
  <si>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</si>
  <si>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</si>
  <si>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</si>
  <si>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</si>
  <si>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</si>
  <si>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</si>
  <si>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</si>
  <si>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</si>
  <si>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</si>
  <si>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</si>
  <si>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</si>
  <si>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</si>
  <si>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</si>
  <si>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</si>
  <si>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</si>
  <si>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</si>
  <si>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</si>
  <si>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</si>
  <si>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</si>
  <si>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</si>
  <si>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</si>
  <si>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</si>
  <si>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</si>
  <si>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</si>
  <si>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</si>
  <si>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</si>
  <si>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</si>
  <si>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</si>
  <si>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</si>
  <si>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</si>
  <si>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</si>
  <si>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</si>
  <si>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</si>
  <si>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</si>
  <si>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</si>
  <si>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</si>
  <si>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</si>
  <si>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</si>
  <si>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</si>
  <si>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</si>
  <si>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</si>
  <si>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</si>
  <si>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</si>
  <si>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</si>
  <si>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</si>
  <si>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</si>
  <si>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</si>
  <si>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</si>
  <si>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</si>
  <si>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</si>
  <si>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</si>
  <si>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</si>
  <si>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</si>
  <si>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</si>
  <si>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</si>
  <si>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</si>
  <si>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</si>
  <si>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</si>
  <si>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</si>
  <si>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</si>
  <si>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</si>
  <si>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</si>
  <si>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</si>
  <si>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</si>
  <si>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</si>
  <si>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</si>
  <si>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</si>
  <si>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</si>
  <si>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</si>
  <si>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</si>
  <si>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</si>
  <si>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</si>
  <si>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</si>
  <si>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</si>
  <si>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</si>
  <si>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</si>
  <si>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</si>
  <si>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</si>
  <si>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</si>
  <si>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</si>
  <si>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</si>
  <si>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</si>
  <si>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</si>
  <si>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</si>
  <si>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</si>
  <si>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</si>
  <si>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</si>
  <si>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</si>
  <si>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</si>
  <si>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</si>
  <si>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</si>
  <si>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</si>
  <si>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</si>
  <si>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</si>
  <si>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</si>
  <si>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</si>
  <si>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</si>
  <si>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</si>
  <si>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</si>
  <si>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</si>
  <si>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</si>
  <si>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</si>
  <si>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</si>
  <si>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</si>
  <si>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</si>
  <si>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</si>
  <si>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</si>
  <si>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</si>
  <si>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</si>
  <si>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</si>
  <si>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</si>
  <si>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</si>
  <si>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</si>
  <si>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</si>
  <si>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</si>
  <si>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</si>
  <si>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</si>
  <si>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</si>
  <si>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</si>
  <si>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</si>
  <si>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</si>
  <si>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</si>
  <si>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</si>
  <si>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</si>
  <si>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</si>
  <si>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</si>
  <si>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</si>
  <si>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</si>
  <si>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</si>
  <si>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</si>
  <si>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</si>
  <si>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</si>
  <si>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</si>
  <si>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</si>
  <si>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</si>
  <si>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</si>
  <si>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</si>
  <si>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</si>
  <si>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</si>
  <si>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</si>
  <si>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</si>
  <si>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</si>
  <si>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</si>
  <si>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</si>
  <si>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</si>
  <si>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</si>
  <si>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</si>
  <si>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</si>
  <si>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</si>
  <si>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</si>
  <si>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</si>
  <si>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</si>
  <si>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</si>
  <si>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</si>
  <si>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</si>
  <si>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</si>
  <si>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</si>
  <si>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</si>
  <si>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</si>
  <si>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</si>
  <si>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</si>
  <si>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</si>
  <si>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</si>
  <si>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</si>
  <si>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</si>
  <si>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</si>
  <si>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</si>
  <si>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</si>
  <si>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</si>
  <si>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</si>
  <si>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</si>
  <si>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</si>
  <si>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</si>
  <si>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</si>
  <si>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</si>
  <si>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</si>
  <si>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</si>
  <si>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</si>
  <si>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</si>
  <si>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</si>
  <si>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</si>
  <si>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</si>
  <si>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</si>
  <si>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</si>
  <si>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</si>
  <si>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</si>
  <si>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</si>
  <si>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</si>
  <si>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</si>
  <si>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</si>
  <si>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</si>
  <si>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</si>
  <si>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</si>
  <si>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</si>
  <si>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</si>
  <si>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</si>
  <si>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</si>
  <si>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</si>
  <si>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</si>
  <si>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</si>
  <si>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</si>
  <si>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</si>
  <si>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</si>
  <si>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</si>
  <si>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</si>
  <si>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</si>
  <si>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</si>
  <si>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</si>
  <si>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</si>
  <si>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</si>
  <si>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</si>
  <si>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</si>
  <si>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</si>
  <si>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</si>
  <si>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</si>
  <si>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</si>
  <si>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</si>
  <si>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</si>
  <si>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</si>
  <si>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</si>
  <si>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</si>
  <si>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</si>
  <si>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</si>
  <si>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</si>
  <si>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</si>
  <si>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</si>
  <si>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</si>
  <si>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</si>
  <si>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</si>
  <si>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</si>
  <si>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</si>
  <si>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</si>
  <si>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</si>
  <si>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</si>
  <si>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</si>
  <si>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</si>
  <si>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</si>
  <si>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</si>
  <si>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</si>
  <si>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</si>
  <si>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</si>
  <si>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</si>
  <si>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</si>
  <si>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</si>
  <si>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</si>
  <si>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</si>
  <si>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</si>
  <si>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</si>
  <si>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</si>
  <si>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</si>
  <si>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</si>
  <si>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</si>
  <si>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</si>
  <si>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</si>
  <si>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</si>
  <si>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</si>
  <si>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</si>
  <si>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</si>
  <si>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</si>
  <si>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</si>
  <si>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</si>
  <si>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</si>
  <si>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</si>
  <si>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</si>
  <si>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</si>
  <si>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</si>
  <si>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</si>
  <si>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</si>
  <si>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</si>
  <si>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</si>
  <si>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</si>
  <si>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</si>
  <si>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</si>
  <si>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</si>
  <si>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</si>
  <si>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</si>
  <si>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</si>
  <si>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</si>
  <si>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</si>
  <si>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</si>
  <si>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</si>
  <si>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</si>
  <si>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</si>
  <si>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</si>
  <si>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</si>
  <si>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</si>
  <si>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</si>
  <si>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</si>
  <si>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</si>
  <si>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</si>
  <si>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</si>
  <si>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</si>
  <si>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</si>
  <si>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</si>
  <si>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</si>
  <si>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</si>
  <si>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</si>
  <si>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</si>
  <si>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</si>
  <si>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</si>
  <si>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</si>
  <si>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</si>
  <si>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</si>
  <si>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</si>
  <si>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</si>
  <si>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</si>
  <si>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</si>
  <si>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</si>
  <si>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</si>
  <si>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</si>
  <si>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</si>
  <si>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</si>
  <si>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</si>
  <si>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</si>
  <si>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</si>
  <si>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</si>
  <si>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</si>
  <si>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</si>
  <si>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</si>
  <si>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</si>
  <si>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</si>
  <si>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</si>
  <si>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</si>
  <si>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</si>
  <si>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</si>
  <si>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</si>
  <si>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</si>
  <si>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</si>
  <si>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</si>
  <si>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</si>
  <si>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</si>
  <si>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</si>
  <si>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</si>
  <si>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</si>
  <si>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</si>
  <si>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</si>
  <si>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</si>
  <si>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</si>
  <si>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</si>
  <si>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</si>
  <si>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</si>
  <si>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</si>
  <si>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</si>
  <si>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</si>
  <si>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</si>
  <si>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</si>
  <si>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</si>
  <si>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</si>
  <si>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</si>
  <si>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</si>
  <si>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</si>
  <si>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</si>
  <si>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</si>
  <si>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</si>
  <si>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</si>
  <si>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</si>
  <si>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</si>
  <si>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</si>
  <si>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</si>
  <si>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</si>
  <si>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</si>
  <si>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</si>
  <si>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</si>
  <si>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</si>
  <si>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</si>
  <si>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</si>
  <si>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</si>
  <si>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</si>
  <si>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</si>
  <si>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</si>
  <si>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</si>
  <si>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</si>
  <si>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</si>
  <si>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</si>
  <si>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</si>
  <si>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</si>
  <si>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</si>
  <si>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</si>
  <si>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</si>
  <si>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</si>
  <si>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</si>
  <si>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</si>
  <si>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</si>
  <si>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</si>
  <si>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</si>
  <si>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</si>
  <si>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</si>
  <si>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</si>
  <si>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</si>
  <si>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</si>
  <si>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</si>
  <si>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</si>
  <si>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</si>
  <si>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</si>
  <si>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</si>
  <si>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</si>
  <si>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</si>
  <si>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</si>
  <si>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</si>
  <si>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</si>
  <si>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</si>
  <si>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</si>
  <si>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</si>
  <si>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</si>
  <si>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</si>
  <si>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</si>
  <si>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</si>
  <si>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</si>
  <si>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</si>
  <si>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</si>
  <si>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</si>
  <si>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</si>
  <si>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</si>
  <si>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</si>
  <si>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</si>
  <si>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</si>
  <si>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</si>
  <si>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</si>
  <si>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</si>
  <si>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</si>
  <si>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</si>
  <si>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</si>
  <si>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</si>
  <si>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</si>
  <si>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</si>
  <si>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</si>
  <si>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</si>
  <si>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</si>
  <si>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</si>
  <si>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</si>
  <si>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</si>
  <si>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</si>
  <si>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</si>
  <si>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</si>
  <si>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</si>
  <si>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</si>
  <si>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</si>
  <si>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</si>
  <si>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</si>
  <si>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</si>
  <si>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</si>
  <si>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</si>
  <si>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</si>
  <si>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</si>
  <si>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</si>
  <si>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</si>
  <si>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</si>
  <si>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</si>
  <si>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</si>
  <si>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</si>
  <si>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</si>
  <si>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</si>
  <si>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</si>
  <si>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</si>
  <si>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</si>
  <si>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</si>
  <si>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</si>
  <si>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</si>
  <si>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</si>
  <si>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</si>
  <si>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</si>
  <si>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</si>
  <si>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</si>
  <si>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</si>
  <si>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</si>
  <si>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</si>
  <si>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</si>
  <si>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</si>
  <si>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</si>
  <si>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</si>
  <si>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</si>
  <si>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</si>
  <si>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</si>
  <si>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</si>
  <si>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</si>
  <si>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</si>
  <si>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</si>
  <si>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</si>
  <si>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</si>
  <si>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</si>
  <si>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</si>
  <si>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</si>
  <si>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</si>
  <si>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</si>
  <si>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</si>
  <si>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</si>
  <si>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</si>
  <si>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</si>
  <si>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</si>
  <si>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</si>
  <si>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</si>
  <si>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</si>
  <si>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</si>
  <si>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</si>
  <si>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</si>
  <si>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</si>
  <si>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</si>
  <si>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</si>
  <si>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</si>
  <si>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</si>
  <si>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</si>
  <si>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</si>
  <si>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</si>
  <si>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</si>
  <si>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</si>
  <si>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</si>
  <si>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</si>
  <si>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</si>
  <si>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</si>
  <si>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</si>
  <si>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</si>
  <si>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</si>
  <si>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</si>
  <si>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</si>
  <si>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</si>
  <si>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</si>
  <si>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</si>
  <si>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</si>
  <si>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</si>
  <si>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</si>
  <si>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</si>
  <si>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</si>
  <si>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</si>
  <si>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</si>
  <si>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</si>
  <si>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</si>
  <si>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</si>
  <si>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</si>
  <si>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</si>
  <si>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</si>
  <si>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</si>
  <si>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</si>
  <si>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</si>
  <si>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</si>
  <si>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</si>
  <si>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</si>
  <si>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</si>
  <si>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</si>
  <si>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</si>
  <si>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</si>
  <si>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</si>
  <si>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</si>
  <si>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</si>
  <si>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</si>
  <si>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</si>
  <si>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</si>
  <si>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</si>
  <si>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</si>
  <si>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</si>
  <si>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</si>
  <si>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</si>
  <si>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</si>
  <si>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</si>
  <si>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</si>
  <si>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</si>
  <si>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</si>
  <si>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</si>
  <si>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</si>
  <si>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</si>
  <si>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</si>
  <si>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</si>
  <si>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</si>
  <si>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</si>
  <si>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</si>
  <si>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</si>
  <si>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</si>
  <si>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</si>
  <si>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</si>
  <si>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</si>
  <si>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</si>
  <si>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</si>
  <si>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</si>
  <si>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</si>
  <si>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</si>
  <si>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</si>
  <si>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</si>
  <si>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</si>
  <si>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</si>
  <si>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</si>
  <si>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</si>
  <si>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</si>
  <si>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</si>
  <si>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</si>
  <si>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</si>
  <si>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</si>
  <si>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</si>
  <si>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</si>
  <si>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</si>
  <si>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</si>
  <si>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</si>
  <si>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</si>
  <si>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</si>
  <si>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</si>
  <si>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</si>
  <si>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</si>
  <si>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</si>
  <si>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</si>
  <si>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</si>
  <si>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</si>
  <si>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</si>
  <si>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</si>
  <si>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</si>
  <si>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</si>
  <si>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</si>
  <si>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</si>
  <si>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</si>
  <si>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</si>
  <si>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</si>
  <si>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</si>
  <si>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</si>
  <si>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</si>
  <si>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</si>
  <si>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</si>
  <si>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</si>
  <si>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</si>
  <si>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</si>
  <si>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</si>
  <si>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</si>
  <si>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</si>
  <si>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</si>
  <si>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</si>
  <si>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</si>
  <si>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</si>
  <si>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</si>
  <si>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</si>
  <si>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</si>
  <si>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</si>
  <si>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</si>
  <si>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</si>
  <si>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</si>
  <si>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</si>
  <si>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</si>
  <si>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</si>
  <si>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</si>
  <si>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</si>
  <si>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</si>
  <si>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</si>
  <si>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</si>
  <si>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</si>
  <si>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</si>
  <si>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</si>
  <si>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</si>
  <si>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</si>
  <si>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</si>
  <si>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</si>
  <si>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</si>
  <si>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</si>
  <si>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</si>
  <si>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</si>
  <si>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</si>
  <si>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</si>
  <si>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</si>
  <si>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</si>
  <si>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</si>
  <si>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</si>
  <si>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</si>
  <si>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</si>
  <si>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</si>
  <si>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</si>
  <si>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</si>
  <si>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</si>
  <si>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</si>
  <si>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</si>
  <si>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</si>
  <si>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</si>
  <si>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</si>
  <si>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</si>
  <si>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</si>
  <si>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</si>
  <si>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</si>
  <si>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</si>
  <si>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</si>
  <si>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</si>
  <si>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</si>
  <si>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</si>
  <si>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</si>
  <si>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</si>
  <si>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</si>
  <si>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</si>
  <si>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</si>
  <si>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</si>
  <si>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</si>
  <si>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</si>
  <si>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</si>
  <si>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</si>
  <si>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</si>
  <si>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</si>
  <si>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</si>
  <si>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</si>
  <si>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</si>
  <si>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</si>
  <si>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</si>
  <si>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</si>
  <si>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</si>
  <si>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</si>
  <si>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</si>
  <si>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</si>
  <si>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</si>
  <si>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</si>
  <si>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</si>
  <si>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</si>
  <si>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</si>
  <si>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</si>
  <si>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</si>
  <si>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</si>
  <si>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</si>
  <si>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</si>
  <si>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</si>
  <si>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</si>
  <si>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</si>
  <si>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</si>
  <si>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</si>
  <si>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</si>
  <si>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</si>
  <si>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</si>
  <si>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</si>
  <si>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</si>
  <si>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</si>
  <si>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</si>
  <si>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</si>
  <si>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</si>
  <si>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</si>
  <si>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</si>
  <si>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</si>
  <si>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</si>
  <si>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</si>
  <si>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</si>
  <si>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</si>
  <si>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</si>
  <si>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</si>
  <si>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</si>
  <si>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</si>
  <si>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</si>
  <si>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</si>
  <si>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</si>
  <si>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</si>
  <si>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</si>
  <si>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</si>
  <si>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</si>
  <si>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</si>
  <si>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</si>
  <si>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</si>
  <si>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</si>
  <si>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</si>
  <si>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</si>
  <si>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</si>
  <si>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</si>
  <si>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</si>
  <si>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</si>
  <si>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</si>
  <si>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</si>
  <si>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</si>
  <si>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</si>
  <si>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</si>
  <si>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</si>
  <si>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</si>
  <si>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</si>
  <si>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</si>
  <si>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</si>
  <si>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</si>
  <si>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</si>
  <si>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</si>
  <si>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</si>
  <si>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</si>
  <si>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</si>
  <si>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</si>
  <si>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</si>
  <si>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</si>
  <si>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</si>
  <si>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</si>
  <si>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</si>
  <si>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</si>
  <si>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</si>
  <si>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</si>
  <si>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</si>
  <si>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</si>
  <si>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</si>
  <si>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</si>
  <si>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</si>
  <si>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</si>
  <si>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</si>
  <si>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</si>
  <si>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</si>
  <si>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</si>
  <si>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</si>
  <si>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</si>
  <si>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</si>
  <si>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</si>
  <si>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</si>
  <si>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</si>
  <si>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</si>
  <si>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</si>
  <si>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</si>
  <si>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</si>
  <si>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</si>
  <si>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</si>
  <si>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</si>
  <si>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</si>
  <si>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</si>
  <si>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</si>
  <si>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</si>
  <si>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</si>
  <si>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</si>
  <si>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</si>
  <si>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</si>
  <si>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</si>
  <si>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</si>
  <si>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</si>
  <si>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</si>
  <si>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</si>
  <si>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</si>
  <si>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</si>
  <si>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</si>
  <si>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</si>
  <si>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</si>
  <si>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</si>
  <si>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</si>
  <si>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</si>
  <si>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</si>
  <si>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</si>
  <si>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</si>
  <si>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</si>
  <si>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</si>
  <si>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</si>
  <si>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</si>
  <si>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</si>
  <si>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</si>
  <si>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</si>
  <si>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</si>
  <si>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</si>
  <si>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</si>
  <si>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</si>
  <si>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</si>
  <si>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</si>
  <si>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</si>
  <si>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</si>
  <si>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</si>
  <si>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</si>
  <si>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</si>
  <si>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</si>
  <si>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</si>
  <si>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</si>
  <si>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</si>
  <si>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</si>
  <si>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</si>
  <si>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</si>
  <si>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</si>
  <si>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</si>
  <si>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</si>
  <si>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</si>
  <si>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</si>
  <si>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</si>
  <si>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</si>
  <si>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</si>
  <si>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</si>
  <si>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</si>
  <si>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</si>
  <si>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</si>
  <si>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</si>
  <si>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</si>
  <si>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</si>
  <si>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</si>
  <si>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</si>
  <si>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</si>
  <si>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</si>
  <si>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</si>
  <si>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</si>
  <si>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</si>
  <si>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</si>
  <si>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</si>
  <si>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</si>
  <si>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</si>
  <si>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</si>
  <si>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</si>
  <si>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</si>
  <si>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</si>
  <si>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</si>
  <si>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</si>
  <si>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</si>
  <si>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</si>
  <si>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</si>
  <si>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</si>
  <si>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</si>
  <si>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</si>
  <si>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</si>
  <si>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</si>
  <si>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</si>
  <si>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</si>
  <si>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</si>
  <si>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</si>
  <si>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</si>
  <si>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</si>
  <si>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</si>
  <si>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</si>
  <si>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</si>
  <si>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</si>
  <si>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</si>
  <si>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</si>
  <si>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</si>
  <si>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</si>
  <si>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</si>
  <si>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</si>
  <si>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</si>
  <si>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</si>
  <si>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</si>
  <si>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</si>
  <si>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</si>
  <si>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</si>
  <si>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</si>
  <si>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</si>
  <si>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</si>
  <si>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</si>
  <si>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</si>
  <si>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</si>
  <si>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</si>
  <si>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</si>
  <si>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</si>
  <si>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</si>
  <si>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</si>
  <si>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</si>
  <si>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</si>
  <si>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</si>
  <si>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</si>
  <si>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</si>
  <si>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</si>
  <si>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</si>
  <si>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</si>
  <si>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</si>
  <si>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</si>
  <si>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</si>
  <si>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</si>
  <si>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</si>
  <si>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</si>
  <si>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</si>
  <si>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</si>
  <si>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</si>
  <si>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</si>
  <si>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</si>
  <si>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</si>
  <si>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</si>
  <si>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</si>
  <si>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</si>
  <si>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</si>
  <si>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</si>
  <si>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</si>
  <si>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</si>
  <si>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</si>
  <si>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</si>
  <si>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</si>
  <si>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</si>
  <si>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</si>
  <si>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</si>
  <si>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</si>
  <si>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</si>
  <si>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</si>
  <si>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</si>
  <si>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</si>
  <si>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</si>
  <si>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</si>
  <si>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</si>
  <si>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</si>
  <si>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</si>
  <si>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</si>
  <si>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</si>
  <si>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</si>
  <si>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</si>
  <si>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</si>
  <si>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</si>
  <si>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</si>
  <si>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</si>
  <si>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</si>
  <si>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</si>
  <si>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</si>
  <si>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</si>
  <si>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</si>
  <si>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</si>
  <si>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</si>
  <si>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</si>
  <si>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</si>
  <si>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</si>
  <si>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</si>
  <si>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</si>
  <si>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</si>
  <si>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</si>
  <si>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</si>
  <si>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</si>
  <si>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</si>
  <si>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</si>
  <si>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</si>
  <si>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</si>
  <si>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</si>
  <si>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</si>
  <si>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</si>
  <si>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</si>
  <si>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</si>
  <si>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</si>
  <si>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</si>
  <si>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</si>
  <si>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</si>
  <si>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</si>
  <si>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</si>
  <si>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</si>
  <si>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</si>
  <si>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</si>
  <si>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</si>
  <si>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</si>
  <si>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</si>
  <si>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</si>
  <si>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</si>
  <si>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</si>
  <si>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</si>
  <si>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</si>
  <si>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</si>
  <si>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</si>
  <si>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</si>
  <si>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</si>
  <si>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</si>
  <si>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</si>
  <si>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</si>
  <si>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</si>
  <si>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</si>
  <si>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</si>
  <si>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</si>
  <si>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</si>
  <si>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</si>
  <si>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</si>
  <si>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</si>
  <si>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</si>
  <si>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</si>
  <si>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</si>
  <si>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</si>
  <si>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</si>
  <si>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</si>
  <si>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</si>
  <si>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</si>
  <si>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</si>
  <si>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</si>
  <si>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</si>
  <si>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</si>
  <si>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</si>
  <si>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</si>
  <si>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</si>
  <si>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</si>
  <si>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</si>
  <si>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</si>
  <si>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</si>
  <si>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</si>
  <si>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</si>
  <si>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</si>
  <si>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</si>
  <si>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</si>
  <si>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</si>
  <si>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</si>
  <si>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</si>
  <si>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</si>
  <si>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</si>
  <si>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</si>
  <si>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</si>
  <si>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</si>
  <si>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</si>
  <si>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</si>
  <si>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</si>
  <si>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</si>
  <si>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</si>
  <si>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</si>
  <si>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</si>
  <si>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</si>
  <si>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</si>
  <si>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</si>
  <si>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</si>
  <si>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</si>
  <si>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</si>
  <si>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</si>
  <si>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</si>
  <si>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</si>
  <si>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</si>
  <si>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</si>
  <si>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</si>
  <si>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</si>
  <si>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</si>
  <si>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</si>
  <si>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</si>
  <si>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</si>
  <si>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</si>
  <si>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</si>
  <si>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</si>
  <si>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</si>
  <si>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</si>
  <si>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</si>
  <si>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</si>
  <si>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</si>
  <si>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</si>
  <si>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</si>
  <si>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</si>
  <si>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</si>
  <si>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</si>
  <si>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</si>
  <si>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</si>
  <si>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</si>
  <si>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</si>
  <si>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</si>
  <si>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</si>
  <si>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</si>
  <si>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</si>
  <si>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</si>
  <si>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</si>
  <si>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</si>
  <si>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</si>
  <si>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</si>
  <si>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</si>
  <si>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</si>
  <si>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</si>
  <si>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</si>
  <si>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</si>
  <si>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</si>
  <si>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</si>
  <si>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</si>
  <si>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</si>
  <si>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</si>
  <si>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</si>
  <si>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</si>
  <si>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</si>
  <si>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</si>
  <si>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</si>
  <si>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</si>
  <si>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</si>
  <si>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</si>
  <si>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</si>
  <si>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</si>
  <si>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</si>
  <si>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</si>
  <si>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</si>
  <si>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</si>
  <si>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</si>
  <si>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</si>
  <si>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</si>
  <si>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</si>
  <si>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</si>
  <si>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</si>
  <si>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</si>
  <si>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</si>
  <si>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</si>
  <si>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</si>
  <si>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</si>
  <si>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</si>
  <si>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</si>
  <si>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</si>
  <si>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</si>
  <si>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</si>
  <si>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</si>
  <si>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</si>
  <si>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</si>
  <si>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</si>
  <si>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</si>
  <si>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</si>
  <si>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</si>
  <si>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</si>
  <si>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</si>
  <si>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</si>
  <si>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</si>
  <si>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</si>
  <si>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</si>
  <si>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</si>
  <si>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</si>
  <si>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</si>
  <si>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</si>
  <si>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</si>
  <si>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</si>
  <si>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</si>
  <si>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</si>
  <si>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</si>
  <si>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</si>
  <si>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</si>
  <si>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</si>
  <si>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</si>
  <si>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</si>
  <si>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</si>
  <si>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</si>
  <si>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</si>
  <si>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</si>
  <si>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</si>
  <si>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</si>
  <si>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</si>
  <si>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</si>
  <si>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</si>
  <si>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</si>
  <si>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</si>
  <si>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</si>
  <si>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</si>
  <si>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</si>
  <si>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</si>
  <si>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</si>
  <si>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</si>
  <si>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</si>
  <si>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</si>
  <si>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</si>
  <si>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</si>
  <si>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</si>
  <si>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</si>
  <si>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</si>
  <si>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</si>
  <si>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</si>
  <si>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</si>
  <si>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</si>
  <si>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</si>
  <si>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</si>
  <si>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</si>
  <si>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</si>
  <si>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</si>
  <si>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</si>
  <si>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</si>
  <si>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</si>
  <si>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</si>
  <si>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</si>
  <si>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</si>
  <si>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</si>
  <si>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</si>
  <si>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</si>
  <si>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</si>
  <si>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</si>
  <si>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</si>
  <si>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</si>
  <si>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</si>
  <si>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</si>
  <si>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</si>
  <si>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</si>
  <si>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</si>
  <si>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</si>
  <si>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</si>
  <si>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</si>
  <si>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</si>
  <si>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</si>
  <si>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</si>
  <si>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</si>
  <si>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</si>
  <si>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</si>
  <si>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</si>
  <si>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</si>
  <si>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</si>
  <si>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</si>
  <si>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</si>
  <si>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</si>
  <si>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</si>
  <si>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</si>
  <si>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</si>
  <si>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</si>
  <si>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</si>
  <si>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</si>
  <si>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</si>
  <si>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</si>
  <si>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</si>
  <si>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</si>
  <si>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</si>
  <si>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</si>
  <si>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</si>
  <si>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</si>
  <si>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</si>
  <si>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</si>
  <si>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</si>
  <si>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</si>
  <si>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</si>
  <si>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</si>
  <si>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</si>
  <si>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</si>
  <si>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</si>
  <si>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</si>
  <si>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</si>
  <si>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</si>
  <si>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</si>
  <si>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</si>
  <si>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</si>
  <si>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</si>
  <si>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</si>
  <si>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</si>
  <si>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</si>
  <si>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</si>
  <si>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</si>
  <si>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</si>
  <si>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</si>
  <si>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</si>
  <si>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</si>
  <si>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</si>
  <si>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</si>
  <si>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</si>
  <si>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</si>
  <si>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</si>
  <si>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</si>
  <si>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</si>
  <si>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</si>
  <si>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</si>
  <si>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</si>
  <si>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</si>
  <si>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</si>
  <si>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</si>
  <si>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</si>
  <si>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</si>
  <si>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</si>
  <si>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</si>
  <si>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</si>
  <si>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</si>
  <si>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</si>
  <si>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</si>
  <si>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</si>
  <si>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</si>
  <si>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</si>
  <si>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</si>
  <si>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</si>
  <si>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</si>
  <si>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</si>
  <si>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</si>
  <si>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</si>
  <si>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</si>
  <si>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</si>
  <si>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</si>
  <si>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</si>
  <si>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</si>
  <si>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</si>
  <si>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</si>
  <si>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</si>
  <si>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</si>
  <si>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</si>
  <si>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</si>
  <si>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</si>
  <si>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</si>
  <si>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</si>
  <si>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</si>
  <si>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</si>
  <si>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</si>
  <si>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</si>
  <si>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</si>
  <si>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</si>
  <si>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</si>
  <si>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</si>
  <si>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</si>
  <si>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</si>
  <si>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</si>
  <si>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</si>
  <si>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</si>
  <si>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</si>
  <si>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</si>
  <si>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</si>
  <si>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</si>
  <si>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</si>
  <si>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</si>
  <si>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</si>
  <si>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</si>
  <si>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</si>
  <si>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</si>
  <si>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</si>
  <si>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</si>
  <si>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</si>
  <si>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</si>
  <si>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</si>
  <si>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</si>
  <si>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</si>
  <si>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</si>
  <si>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</si>
  <si>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</si>
  <si>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</si>
  <si>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</si>
  <si>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</si>
  <si>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</si>
  <si>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</si>
  <si>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</si>
  <si>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</si>
  <si>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</si>
  <si>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</si>
  <si>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</si>
  <si>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</si>
  <si>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</si>
  <si>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</si>
  <si>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</si>
  <si>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</si>
  <si>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</si>
  <si>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</si>
  <si>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</si>
  <si>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</si>
  <si>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</si>
  <si>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</si>
  <si>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</si>
  <si>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</si>
  <si>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</si>
  <si>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</si>
  <si>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</si>
  <si>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</si>
  <si>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</si>
  <si>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</si>
  <si>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</si>
  <si>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</si>
  <si>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</si>
  <si>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</si>
  <si>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</si>
  <si>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</si>
  <si>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</si>
  <si>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</si>
  <si>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</si>
  <si>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</si>
  <si>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</si>
  <si>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</si>
  <si>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</si>
  <si>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</si>
  <si>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</si>
  <si>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</si>
  <si>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</si>
  <si>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</si>
  <si>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</si>
  <si>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</si>
  <si>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</si>
  <si>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</si>
  <si>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</si>
  <si>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</si>
  <si>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</si>
  <si>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</si>
  <si>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</si>
  <si>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</si>
  <si>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</si>
  <si>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</si>
  <si>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</si>
  <si>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</si>
  <si>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</si>
  <si>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</si>
  <si>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</si>
  <si>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</si>
  <si>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</si>
  <si>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</si>
  <si>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</si>
  <si>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</si>
  <si>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</si>
  <si>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</si>
  <si>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</si>
  <si>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</si>
  <si>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</si>
  <si>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</si>
  <si>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</si>
  <si>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</si>
  <si>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</si>
  <si>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</si>
  <si>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</si>
  <si>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</si>
  <si>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</si>
  <si>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</si>
  <si>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</si>
  <si>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</si>
  <si>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</si>
  <si>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</si>
  <si>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</si>
  <si>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</si>
  <si>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</si>
  <si>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</si>
  <si>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</si>
  <si>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</si>
  <si>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</si>
  <si>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</si>
  <si>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</si>
  <si>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</si>
  <si>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</si>
  <si>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</si>
  <si>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</si>
  <si>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</si>
  <si>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</si>
  <si>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</si>
  <si>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</si>
  <si>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</si>
  <si>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</si>
  <si>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</si>
  <si>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</si>
  <si>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</si>
  <si>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</si>
  <si>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</si>
  <si>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</si>
  <si>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</si>
  <si>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</si>
  <si>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</si>
  <si>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</si>
  <si>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</si>
  <si>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</si>
  <si>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</si>
  <si>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</si>
  <si>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</si>
  <si>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</si>
  <si>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</si>
  <si>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</si>
  <si>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</si>
  <si>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</si>
  <si>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</si>
  <si>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</si>
  <si>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</si>
  <si>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</si>
  <si>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</si>
  <si>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</si>
  <si>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</si>
  <si>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</si>
  <si>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</si>
  <si>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</si>
  <si>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</si>
  <si>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</si>
  <si>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</si>
  <si>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</si>
  <si>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</si>
  <si>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</si>
  <si>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</si>
  <si>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</si>
  <si>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</si>
  <si>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</si>
  <si>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</si>
  <si>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</si>
  <si>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</si>
  <si>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</si>
  <si>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</si>
  <si>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</si>
  <si>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</si>
  <si>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</si>
  <si>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</si>
  <si>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</si>
  <si>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</si>
  <si>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</si>
  <si>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</si>
  <si>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</si>
  <si>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</si>
  <si>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</si>
  <si>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</si>
  <si>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</si>
  <si>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</si>
  <si>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</si>
  <si>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</si>
  <si>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</si>
  <si>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</si>
  <si>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</si>
  <si>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</si>
  <si>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</si>
  <si>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</si>
  <si>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</si>
  <si>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</si>
  <si>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</si>
  <si>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</si>
  <si>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</si>
  <si>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</si>
  <si>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</si>
  <si>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</si>
  <si>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</si>
  <si>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</si>
  <si>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</si>
  <si>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</si>
  <si>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</si>
  <si>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</si>
  <si>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</si>
  <si>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</si>
  <si>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</si>
  <si>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</si>
  <si>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</si>
  <si>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</si>
  <si>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</si>
  <si>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</si>
  <si>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</si>
  <si>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</si>
  <si>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</si>
  <si>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</si>
  <si>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</si>
  <si>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</si>
  <si>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</si>
  <si>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</si>
  <si>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</si>
  <si>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</si>
  <si>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</si>
  <si>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</si>
  <si>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</si>
  <si>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</si>
  <si>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</si>
  <si>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</si>
  <si>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</si>
  <si>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</si>
  <si>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</si>
  <si>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</si>
  <si>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</si>
  <si>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</si>
  <si>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</si>
  <si>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</si>
  <si>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</si>
  <si>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</si>
  <si>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</si>
  <si>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</si>
  <si>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</si>
  <si>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</si>
  <si>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</si>
  <si>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</si>
  <si>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</si>
  <si>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</si>
  <si>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</si>
  <si>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</si>
  <si>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</si>
  <si>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</si>
  <si>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</si>
  <si>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</si>
  <si>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</si>
  <si>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</si>
  <si>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</si>
  <si>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</si>
  <si>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</si>
  <si>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</si>
  <si>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</si>
  <si>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</si>
  <si>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</si>
  <si>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</si>
  <si>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</si>
  <si>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</si>
  <si>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</si>
  <si>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</si>
  <si>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</si>
  <si>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</si>
  <si>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</si>
  <si>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</si>
  <si>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</si>
  <si>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</si>
  <si>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</si>
  <si>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</si>
  <si>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</si>
  <si>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</si>
  <si>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</si>
  <si>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</si>
  <si>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</si>
  <si>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</si>
  <si>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</si>
  <si>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</si>
  <si>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</si>
  <si>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</si>
  <si>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</si>
  <si>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</si>
  <si>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</si>
  <si>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</si>
  <si>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</si>
  <si>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</si>
  <si>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</si>
  <si>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</si>
  <si>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</si>
  <si>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</si>
  <si>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</si>
  <si>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</si>
  <si>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</si>
  <si>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</si>
  <si>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</si>
  <si>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</si>
  <si>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</si>
  <si>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</si>
  <si>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</si>
  <si>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</si>
  <si>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</si>
  <si>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</si>
  <si>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</si>
  <si>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</si>
  <si>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</si>
  <si>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</si>
  <si>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</si>
  <si>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</si>
  <si>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</si>
  <si>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</si>
  <si>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</si>
  <si>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</si>
  <si>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</si>
  <si>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</si>
  <si>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</si>
  <si>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</si>
  <si>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</si>
  <si>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</si>
  <si>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</si>
  <si>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</si>
  <si>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</si>
  <si>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</si>
  <si>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</si>
  <si>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</si>
  <si>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</si>
  <si>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</si>
  <si>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</si>
  <si>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</si>
  <si>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</si>
  <si>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</si>
  <si>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</si>
  <si>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</si>
  <si>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</si>
  <si>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</si>
  <si>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</si>
  <si>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</si>
  <si>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</si>
  <si>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</si>
  <si>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</si>
  <si>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</si>
  <si>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</si>
  <si>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</si>
  <si>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</si>
  <si>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</si>
  <si>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</si>
  <si>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</si>
  <si>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</si>
  <si>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</si>
  <si>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</si>
  <si>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</si>
  <si>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</si>
  <si>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</si>
  <si>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</si>
  <si>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</si>
  <si>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</si>
  <si>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</si>
  <si>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</si>
  <si>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</si>
  <si>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</si>
  <si>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</si>
  <si>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</si>
  <si>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</si>
  <si>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</si>
  <si>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</si>
  <si>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</si>
  <si>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</si>
  <si>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</si>
  <si>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</si>
  <si>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</si>
  <si>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</si>
  <si>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</si>
  <si>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</si>
  <si>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</si>
  <si>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</si>
  <si>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</si>
  <si>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</si>
  <si>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</si>
  <si>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</si>
  <si>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</si>
  <si>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</si>
  <si>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</si>
  <si>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</si>
  <si>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</si>
  <si>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</si>
  <si>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</si>
  <si>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</si>
  <si>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</si>
  <si>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</si>
  <si>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</si>
  <si>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</si>
  <si>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</si>
  <si>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</si>
  <si>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</si>
  <si>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</si>
  <si>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</si>
  <si>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</si>
  <si>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</si>
  <si>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</si>
  <si>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</si>
  <si>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</si>
  <si>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</si>
  <si>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</si>
  <si>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</si>
  <si>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</si>
  <si>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</si>
  <si>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</si>
  <si>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</si>
  <si>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</si>
  <si>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</si>
  <si>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</si>
  <si>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</si>
  <si>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</si>
  <si>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</si>
  <si>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</si>
  <si>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</si>
  <si>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</si>
  <si>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</si>
  <si>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</si>
  <si>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</si>
  <si>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</si>
  <si>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</si>
  <si>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</si>
  <si>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</si>
  <si>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</si>
  <si>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</si>
  <si>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</si>
  <si>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</si>
  <si>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</si>
  <si>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</si>
  <si>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</si>
  <si>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</si>
  <si>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</si>
  <si>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</si>
  <si>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</si>
  <si>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</si>
  <si>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</si>
  <si>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</si>
  <si>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</si>
  <si>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</si>
  <si>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</si>
  <si>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</si>
  <si>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</si>
  <si>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</si>
  <si>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</si>
  <si>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</si>
  <si>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</si>
  <si>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</si>
  <si>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</si>
  <si>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</si>
  <si>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</si>
  <si>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</si>
  <si>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</si>
  <si>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</si>
  <si>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</si>
  <si>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</si>
  <si>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</si>
  <si>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</si>
  <si>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</si>
  <si>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</si>
  <si>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</si>
  <si>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</si>
  <si>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</si>
  <si>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</si>
  <si>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</si>
  <si>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</si>
  <si>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</si>
  <si>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</si>
  <si>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</si>
  <si>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</si>
  <si>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</si>
  <si>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</si>
  <si>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</si>
  <si>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</si>
  <si>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</si>
  <si>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</si>
  <si>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</si>
  <si>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</si>
  <si>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</si>
  <si>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</si>
  <si>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</si>
  <si>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</si>
  <si>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</si>
  <si>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</si>
  <si>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</si>
  <si>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</si>
  <si>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</si>
  <si>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</si>
  <si>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</si>
  <si>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</si>
  <si>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</si>
  <si>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</si>
  <si>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</si>
  <si>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</si>
  <si>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</si>
  <si>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</si>
  <si>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</si>
  <si>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</si>
  <si>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</si>
  <si>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</si>
  <si>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</si>
  <si>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</si>
  <si>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</si>
  <si>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</si>
  <si>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</si>
  <si>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</si>
  <si>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</si>
  <si>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</si>
  <si>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</si>
  <si>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</si>
  <si>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</si>
  <si>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</si>
  <si>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</si>
  <si>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</si>
  <si>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</si>
  <si>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</si>
  <si>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</si>
  <si>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</si>
  <si>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</si>
  <si>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</si>
  <si>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</si>
  <si>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</si>
  <si>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</si>
  <si>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</si>
  <si>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</si>
  <si>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</si>
  <si>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</si>
  <si>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</si>
  <si>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</si>
  <si>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</si>
  <si>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</si>
  <si>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</si>
  <si>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</si>
  <si>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</si>
  <si>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</si>
  <si>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</si>
  <si>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</si>
  <si>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</si>
  <si>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</si>
  <si>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</si>
  <si>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</si>
  <si>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</si>
  <si>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</si>
  <si>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</si>
  <si>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</si>
  <si>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</si>
  <si>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</si>
  <si>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</si>
  <si>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</si>
  <si>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</si>
  <si>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</si>
  <si>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</si>
  <si>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</si>
  <si>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</si>
  <si>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</si>
  <si>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</si>
  <si>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</si>
  <si>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</si>
  <si>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</si>
  <si>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</si>
  <si>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</si>
  <si>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</si>
  <si>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</si>
  <si>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</si>
  <si>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</si>
  <si>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</si>
  <si>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</si>
  <si>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</si>
  <si>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</si>
  <si>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</si>
  <si>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</si>
  <si>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</si>
  <si>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</si>
  <si>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</si>
  <si>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</si>
  <si>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</si>
  <si>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</si>
  <si>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</si>
  <si>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</si>
  <si>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</si>
  <si>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</si>
  <si>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</si>
  <si>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</si>
  <si>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</si>
  <si>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</si>
  <si>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</si>
  <si>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</si>
  <si>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</si>
  <si>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</si>
  <si>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</si>
  <si>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</si>
  <si>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</si>
  <si>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</si>
  <si>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</si>
  <si>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</si>
  <si>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</si>
  <si>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</si>
  <si>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</si>
  <si>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</si>
  <si>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</si>
  <si>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</si>
  <si>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</si>
  <si>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</si>
  <si>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</si>
  <si>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</si>
  <si>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</si>
  <si>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</si>
  <si>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</si>
  <si>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</si>
  <si>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</si>
  <si>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</si>
  <si>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</si>
  <si>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</si>
  <si>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</si>
  <si>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</si>
  <si>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</si>
  <si>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</si>
  <si>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</si>
  <si>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</si>
  <si>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</si>
  <si>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</si>
  <si>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</si>
  <si>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</si>
  <si>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</si>
  <si>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</si>
  <si>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</si>
  <si>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</si>
  <si>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</si>
  <si>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</si>
  <si>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</si>
  <si>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</si>
  <si>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</si>
  <si>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</si>
  <si>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</si>
  <si>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</si>
  <si>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</si>
  <si>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</si>
  <si>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</si>
  <si>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</si>
  <si>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</si>
  <si>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</si>
  <si>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</si>
  <si>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</si>
  <si>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</si>
  <si>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</si>
  <si>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</si>
  <si>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</si>
  <si>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</si>
  <si>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</si>
  <si>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</si>
  <si>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</si>
  <si>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</si>
  <si>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</si>
  <si>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</si>
  <si>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</si>
  <si>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</si>
  <si>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</si>
  <si>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</si>
  <si>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</si>
  <si>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</si>
  <si>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</si>
  <si>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</si>
  <si>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</si>
  <si>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</si>
  <si>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</si>
  <si>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</si>
  <si>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</si>
  <si>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</si>
  <si>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</si>
  <si>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</si>
  <si>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</si>
  <si>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</si>
  <si>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</si>
  <si>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</si>
  <si>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</si>
  <si>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</si>
  <si>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</si>
  <si>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</si>
  <si>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</si>
  <si>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</si>
  <si>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</si>
  <si>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</si>
  <si>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</si>
  <si>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</si>
  <si>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</si>
  <si>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</si>
  <si>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</si>
  <si>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</si>
  <si>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</si>
  <si>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</si>
  <si>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</si>
  <si>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</si>
  <si>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</si>
  <si>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</si>
  <si>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</si>
  <si>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</si>
  <si>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</si>
  <si>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</si>
  <si>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</si>
  <si>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</si>
  <si>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</si>
  <si>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</si>
  <si>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</si>
  <si>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</si>
  <si>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</si>
  <si>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</si>
  <si>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</si>
  <si>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</si>
  <si>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</si>
  <si>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</si>
  <si>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</si>
  <si>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</si>
  <si>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</si>
  <si>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</si>
  <si>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</si>
  <si>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</si>
  <si>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</si>
  <si>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</si>
  <si>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</si>
  <si>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</si>
  <si>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</si>
  <si>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</si>
  <si>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</si>
  <si>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</si>
  <si>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</si>
  <si>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</si>
  <si>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</si>
  <si>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</si>
  <si>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</si>
  <si>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</si>
  <si>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</si>
  <si>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</si>
  <si>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</si>
  <si>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</si>
  <si>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</si>
  <si>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</si>
  <si>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</si>
  <si>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</si>
  <si>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</si>
  <si>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</si>
  <si>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</si>
  <si>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</si>
  <si>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</si>
  <si>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</si>
  <si>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</si>
  <si>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</si>
  <si>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</si>
  <si>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</si>
  <si>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</si>
  <si>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</si>
  <si>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</si>
  <si>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</si>
  <si>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</si>
  <si>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</si>
  <si>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</si>
  <si>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</si>
  <si>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</si>
  <si>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</si>
  <si>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</si>
  <si>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</si>
  <si>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</si>
  <si>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</si>
  <si>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</si>
  <si>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</si>
  <si>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</si>
  <si>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</si>
  <si>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</si>
  <si>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</si>
  <si>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</si>
  <si>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</si>
  <si>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</si>
  <si>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</si>
  <si>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</si>
  <si>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</si>
  <si>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</si>
  <si>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</si>
  <si>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</si>
  <si>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</si>
  <si>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</si>
  <si>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</si>
  <si>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</si>
  <si>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</si>
  <si>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</si>
  <si>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</si>
  <si>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</si>
  <si>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</si>
  <si>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</si>
  <si>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</si>
  <si>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</si>
  <si>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</si>
  <si>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</si>
  <si>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</si>
  <si>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</si>
  <si>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</si>
  <si>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</si>
  <si>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</si>
  <si>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</si>
  <si>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</si>
  <si>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</si>
  <si>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</si>
  <si>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</si>
  <si>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</si>
  <si>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</si>
  <si>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</si>
  <si>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</si>
  <si>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</si>
  <si>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</si>
  <si>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</si>
  <si>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</si>
  <si>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</si>
  <si>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</si>
  <si>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</si>
  <si>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</si>
  <si>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</si>
  <si>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</si>
  <si>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</si>
  <si>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</si>
  <si>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</si>
  <si>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</si>
  <si>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</si>
  <si>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</si>
  <si>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</si>
  <si>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</si>
  <si>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</si>
  <si>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</si>
  <si>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</si>
  <si>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</si>
  <si>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</si>
  <si>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</si>
  <si>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</si>
  <si>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</si>
  <si>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</si>
  <si>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</si>
  <si>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</si>
  <si>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</si>
  <si>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</si>
  <si>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</si>
  <si>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</si>
  <si>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</si>
  <si>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</si>
  <si>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</si>
  <si>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</si>
  <si>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</si>
  <si>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</si>
  <si>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</si>
  <si>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</si>
  <si>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</si>
  <si>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</si>
  <si>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</si>
  <si>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</si>
  <si>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</si>
  <si>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</si>
  <si>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</si>
  <si>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</si>
  <si>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</si>
  <si>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</si>
  <si>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</si>
  <si>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</si>
  <si>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</si>
  <si>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</si>
  <si>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</si>
  <si>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</si>
  <si>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</si>
  <si>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</si>
  <si>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</si>
  <si>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</si>
  <si>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</si>
  <si>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</si>
  <si>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</si>
  <si>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</si>
  <si>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</si>
  <si>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</si>
  <si>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</si>
  <si>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</si>
  <si>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</si>
  <si>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</si>
  <si>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</si>
  <si>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</si>
  <si>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</si>
  <si>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</si>
  <si>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</si>
  <si>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</si>
  <si>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</si>
  <si>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</si>
  <si>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</si>
  <si>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</si>
  <si>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</si>
  <si>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</si>
  <si>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</si>
  <si>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</si>
  <si>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</si>
  <si>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</si>
  <si>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</si>
  <si>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</si>
  <si>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</si>
  <si>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</si>
  <si>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</si>
  <si>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</si>
  <si>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</si>
  <si>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</si>
  <si>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</si>
  <si>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</si>
  <si>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</si>
  <si>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</si>
  <si>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</si>
  <si>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</si>
  <si>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</si>
  <si>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</si>
  <si>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</si>
  <si>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</si>
  <si>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</si>
  <si>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</si>
  <si>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</si>
  <si>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</si>
  <si>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</si>
  <si>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</si>
  <si>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</si>
  <si>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</si>
  <si>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</si>
  <si>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</si>
  <si>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</si>
  <si>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</si>
  <si>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</si>
  <si>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</si>
  <si>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</si>
  <si>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</si>
  <si>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</si>
  <si>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</si>
  <si>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</si>
  <si>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</si>
  <si>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</si>
  <si>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</si>
  <si>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</si>
  <si>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</si>
  <si>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</si>
  <si>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</si>
  <si>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</si>
  <si>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</si>
  <si>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</si>
  <si>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</si>
  <si>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</si>
  <si>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</si>
  <si>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</si>
  <si>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</si>
  <si>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</si>
  <si>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</si>
  <si>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</si>
  <si>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</si>
  <si>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</si>
  <si>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</si>
  <si>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</si>
  <si>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</si>
  <si>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</si>
  <si>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</si>
  <si>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</si>
  <si>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</si>
  <si>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</si>
  <si>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</si>
  <si>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</si>
  <si>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</si>
  <si>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</si>
  <si>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</si>
  <si>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</si>
  <si>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</si>
  <si>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</si>
  <si>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</si>
  <si>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</si>
  <si>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</si>
  <si>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</si>
  <si>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</si>
  <si>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</si>
  <si>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</si>
  <si>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</si>
  <si>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</si>
  <si>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</si>
  <si>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</si>
  <si>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</si>
  <si>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</si>
  <si>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</si>
  <si>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</si>
  <si>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</si>
  <si>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</si>
  <si>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</si>
  <si>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</si>
  <si>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</si>
  <si>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</si>
  <si>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</si>
  <si>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</si>
  <si>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</si>
  <si>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</si>
  <si>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</si>
  <si>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</si>
  <si>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</si>
  <si>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</si>
  <si>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</si>
  <si>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</si>
  <si>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</si>
  <si>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</si>
  <si>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</si>
  <si>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</si>
  <si>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</si>
  <si>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</si>
  <si>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</si>
  <si>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</si>
  <si>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</si>
  <si>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</si>
  <si>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</si>
  <si>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</si>
  <si>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</si>
  <si>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</si>
  <si>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</si>
  <si>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</si>
  <si>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</si>
  <si>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</si>
  <si>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</si>
  <si>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</si>
  <si>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</si>
  <si>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</si>
  <si>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</si>
  <si>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</si>
  <si>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</si>
  <si>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</si>
  <si>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</si>
  <si>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</si>
  <si>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</si>
  <si>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</si>
  <si>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</si>
  <si>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</si>
  <si>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</si>
  <si>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</si>
  <si>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</si>
  <si>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</si>
  <si>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</si>
  <si>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</si>
  <si>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</si>
  <si>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</si>
  <si>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</si>
  <si>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</si>
  <si>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</si>
  <si>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</si>
  <si>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</si>
  <si>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</si>
  <si>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</si>
  <si>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</si>
  <si>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</si>
  <si>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</si>
  <si>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</si>
  <si>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</si>
  <si>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</si>
  <si>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</si>
  <si>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</si>
  <si>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</si>
  <si>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</si>
  <si>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</si>
  <si>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</si>
  <si>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</si>
  <si>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</si>
  <si>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</si>
  <si>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</si>
  <si>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</si>
  <si>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</si>
  <si>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</si>
  <si>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</si>
  <si>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</si>
  <si>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</si>
  <si>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</si>
  <si>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</si>
  <si>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</si>
  <si>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</si>
  <si>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</si>
  <si>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</si>
  <si>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</si>
  <si>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</si>
  <si>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</si>
  <si>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</si>
  <si>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</si>
  <si>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</si>
  <si>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</si>
  <si>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</si>
  <si>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</si>
  <si>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</si>
  <si>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</si>
  <si>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</si>
  <si>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</si>
  <si>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</si>
  <si>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</si>
  <si>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</si>
  <si>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</si>
  <si>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</si>
  <si>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</si>
  <si>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</si>
  <si>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</si>
  <si>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</si>
  <si>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</si>
  <si>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</si>
  <si>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</si>
  <si>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</si>
  <si>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</si>
  <si>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</si>
  <si>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</si>
  <si>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</si>
  <si>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</si>
  <si>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</si>
  <si>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</si>
  <si>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</si>
  <si>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</si>
  <si>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</si>
  <si>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</si>
  <si>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</si>
  <si>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</si>
  <si>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</si>
  <si>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</si>
  <si>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</si>
  <si>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</si>
  <si>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</si>
  <si>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</si>
  <si>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</si>
  <si>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</si>
  <si>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</si>
  <si>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</si>
  <si>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</si>
  <si>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</si>
  <si>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</si>
  <si>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</si>
  <si>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</si>
  <si>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</si>
  <si>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</si>
  <si>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</si>
  <si>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</si>
  <si>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</si>
  <si>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</si>
  <si>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</si>
  <si>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</si>
  <si>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</si>
  <si>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</si>
  <si>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</si>
  <si>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</si>
  <si>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</si>
  <si>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</si>
  <si>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</si>
  <si>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</si>
  <si>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</si>
  <si>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</si>
  <si>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</si>
  <si>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</si>
  <si>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</si>
  <si>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</si>
  <si>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</si>
  <si>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</si>
  <si>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</si>
  <si>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</si>
  <si>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</si>
  <si>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</si>
  <si>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</si>
  <si>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</si>
  <si>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</si>
  <si>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</si>
  <si>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</si>
  <si>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</si>
  <si>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</si>
  <si>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</si>
  <si>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</si>
  <si>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</si>
  <si>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</si>
  <si>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</si>
  <si>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</si>
  <si>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</si>
  <si>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</si>
  <si>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</si>
  <si>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</si>
  <si>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</si>
  <si>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</si>
  <si>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</si>
  <si>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</si>
  <si>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</si>
  <si>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</si>
  <si>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</si>
  <si>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</si>
  <si>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</si>
  <si>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</si>
  <si>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</si>
  <si>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</si>
  <si>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</si>
  <si>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</si>
  <si>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</si>
  <si>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</si>
  <si>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</si>
  <si>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</si>
  <si>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</si>
  <si>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</si>
  <si>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</si>
  <si>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</si>
  <si>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</si>
  <si>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</si>
  <si>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</si>
  <si>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</si>
  <si>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</si>
  <si>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</si>
  <si>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</si>
  <si>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</si>
  <si>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</si>
  <si>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</si>
  <si>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</si>
  <si>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</si>
  <si>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</si>
  <si>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</si>
  <si>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</si>
  <si>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</si>
  <si>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</si>
  <si>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</si>
  <si>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</si>
  <si>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</si>
  <si>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</si>
  <si>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</si>
  <si>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</si>
  <si>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</si>
  <si>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</si>
  <si>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</si>
  <si>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</si>
  <si>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</si>
  <si>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</si>
  <si>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</si>
  <si>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</si>
  <si>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</si>
  <si>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</si>
  <si>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</si>
  <si>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</si>
  <si>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</si>
  <si>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</si>
  <si>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</si>
  <si>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</si>
  <si>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</si>
  <si>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</si>
  <si>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</si>
  <si>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</si>
  <si>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</si>
  <si>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</si>
  <si>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</si>
  <si>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</si>
  <si>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</si>
  <si>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</si>
  <si>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</si>
  <si>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</si>
  <si>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</si>
  <si>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</si>
  <si>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</si>
  <si>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</si>
  <si>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</si>
  <si>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</si>
  <si>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</si>
  <si>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</si>
  <si>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</si>
  <si>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</si>
  <si>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</si>
  <si>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</si>
  <si>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</si>
  <si>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</si>
  <si>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</si>
  <si>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</si>
  <si>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</si>
  <si>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</si>
  <si>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</si>
  <si>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</si>
  <si>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</si>
  <si>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</si>
  <si>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</si>
  <si>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</si>
  <si>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</si>
  <si>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</si>
  <si>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</si>
  <si>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</si>
  <si>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</si>
  <si>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</si>
  <si>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</si>
  <si>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</si>
  <si>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</si>
  <si>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</si>
  <si>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</si>
  <si>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</si>
  <si>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</si>
  <si>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</si>
  <si>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</si>
  <si>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</si>
  <si>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</si>
  <si>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</si>
  <si>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</si>
  <si>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</si>
  <si>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</si>
  <si>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</si>
  <si>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</si>
  <si>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</si>
  <si>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</si>
  <si>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</si>
  <si>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</si>
  <si>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</si>
  <si>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</si>
  <si>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</si>
  <si>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</si>
  <si>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</si>
  <si>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</si>
  <si>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</si>
  <si>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</si>
  <si>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</si>
  <si>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</si>
  <si>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</si>
  <si>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</si>
  <si>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</si>
  <si>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</si>
  <si>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</si>
  <si>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</si>
  <si>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</si>
  <si>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</si>
  <si>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</si>
  <si>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</si>
  <si>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</si>
  <si>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</si>
  <si>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</si>
  <si>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</si>
  <si>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</si>
  <si>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</si>
  <si>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</si>
  <si>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</si>
  <si>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</si>
  <si>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</si>
  <si>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</si>
  <si>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</si>
  <si>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</si>
  <si>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</si>
  <si>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</si>
  <si>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</si>
  <si>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</si>
  <si>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</si>
  <si>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</si>
  <si>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</si>
  <si>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</si>
  <si>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</si>
  <si>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</si>
  <si>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</si>
  <si>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</si>
  <si>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</si>
  <si>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</si>
  <si>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</si>
  <si>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</si>
  <si>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</si>
  <si>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</si>
  <si>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</si>
  <si>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</si>
  <si>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</si>
  <si>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</si>
  <si>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</si>
  <si>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</si>
  <si>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</si>
  <si>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</si>
  <si>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</si>
  <si>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</si>
  <si>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</si>
  <si>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</si>
  <si>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</si>
  <si>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</si>
  <si>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</si>
  <si>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</si>
  <si>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</si>
  <si>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</si>
  <si>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</si>
  <si>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</si>
  <si>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</si>
  <si>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</si>
  <si>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</si>
  <si>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</si>
  <si>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</si>
  <si>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</si>
  <si>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</si>
  <si>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</si>
  <si>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</si>
  <si>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</si>
  <si>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</si>
  <si>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</si>
  <si>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</si>
  <si>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</si>
  <si>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</si>
  <si>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</si>
  <si>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</si>
  <si>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</si>
  <si>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</si>
  <si>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</si>
  <si>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</si>
  <si>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</si>
  <si>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</si>
  <si>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</si>
  <si>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</si>
  <si>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</si>
  <si>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</si>
  <si>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</si>
  <si>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</si>
  <si>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</si>
  <si>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</si>
  <si>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</si>
  <si>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</si>
  <si>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</si>
  <si>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</si>
  <si>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</si>
  <si>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</si>
  <si>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</si>
  <si>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</si>
  <si>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</si>
  <si>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</si>
  <si>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</si>
  <si>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</si>
  <si>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</si>
  <si>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</si>
  <si>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</si>
  <si>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</si>
  <si>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</si>
  <si>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</si>
  <si>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</si>
  <si>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</si>
  <si>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</si>
  <si>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</si>
  <si>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</si>
  <si>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</si>
  <si>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</si>
  <si>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</si>
  <si>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</si>
  <si>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</si>
  <si>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</si>
  <si>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</si>
  <si>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</si>
  <si>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</si>
  <si>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</si>
  <si>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</si>
  <si>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</si>
  <si>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</si>
  <si>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</si>
  <si>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</si>
  <si>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</si>
  <si>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</si>
  <si>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</si>
  <si>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</si>
  <si>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</si>
  <si>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</si>
  <si>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</si>
  <si>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</si>
  <si>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</si>
  <si>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</si>
  <si>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</si>
  <si>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</si>
  <si>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</si>
  <si>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</si>
  <si>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</si>
  <si>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</si>
  <si>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</si>
  <si>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</si>
  <si>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</si>
  <si>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</si>
  <si>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</si>
  <si>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</si>
  <si>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</si>
  <si>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</si>
  <si>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</si>
  <si>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</si>
  <si>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</si>
  <si>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</si>
  <si>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</si>
  <si>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</si>
  <si>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</si>
  <si>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</si>
  <si>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</si>
  <si>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</si>
  <si>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</si>
  <si>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</si>
  <si>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</si>
  <si>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</si>
  <si>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</si>
  <si>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</si>
  <si>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</si>
  <si>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</si>
  <si>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</si>
  <si>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</si>
  <si>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</si>
  <si>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</si>
  <si>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</si>
  <si>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</si>
  <si>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</si>
  <si>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</si>
  <si>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</si>
  <si>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</si>
  <si>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</si>
  <si>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</si>
  <si>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</si>
  <si>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</si>
  <si>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</si>
  <si>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</si>
  <si>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</si>
  <si>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</si>
  <si>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</si>
  <si>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</si>
  <si>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</si>
  <si>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</si>
  <si>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</si>
  <si>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</si>
  <si>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</si>
  <si>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</si>
  <si>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</si>
  <si>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</si>
  <si>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</si>
  <si>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</si>
  <si>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</si>
  <si>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</si>
  <si>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</si>
  <si>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</si>
  <si>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</si>
  <si>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</si>
  <si>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</si>
  <si>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</si>
  <si>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</si>
  <si>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</si>
  <si>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</si>
  <si>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</si>
  <si>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</si>
  <si>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</si>
  <si>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</si>
  <si>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</si>
  <si>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</si>
  <si>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</si>
  <si>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</si>
  <si>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</si>
  <si>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</si>
  <si>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</si>
  <si>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</si>
  <si>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</si>
  <si>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</si>
  <si>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</si>
  <si>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</si>
  <si>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</si>
  <si>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</si>
  <si>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</si>
  <si>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</si>
  <si>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</si>
  <si>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</si>
  <si>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</si>
  <si>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</si>
  <si>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</si>
  <si>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</si>
  <si>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</si>
  <si>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</si>
  <si>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</si>
  <si>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</si>
  <si>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</si>
  <si>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</si>
  <si>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</si>
  <si>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</si>
  <si>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</si>
  <si>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</si>
  <si>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</si>
  <si>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</si>
  <si>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</si>
  <si>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</si>
  <si>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</si>
  <si>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</si>
  <si>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</si>
  <si>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</si>
  <si>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</si>
  <si>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</si>
  <si>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</si>
  <si>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</si>
  <si>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</si>
  <si>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</si>
  <si>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</si>
  <si>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</si>
  <si>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</si>
  <si>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</si>
  <si>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</si>
  <si>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</si>
  <si>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</si>
  <si>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</si>
  <si>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</si>
  <si>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</si>
  <si>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</si>
  <si>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</si>
  <si>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</si>
  <si>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</si>
  <si>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</si>
  <si>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</si>
  <si>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</si>
  <si>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</si>
  <si>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</si>
  <si>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</si>
  <si>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</si>
  <si>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</si>
  <si>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</si>
  <si>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</si>
  <si>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</si>
  <si>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</si>
  <si>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</si>
  <si>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</si>
  <si>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</si>
  <si>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</si>
  <si>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</si>
  <si>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</si>
  <si>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</si>
  <si>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</si>
  <si>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</si>
  <si>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</si>
  <si>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</si>
  <si>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</si>
  <si>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</si>
  <si>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</si>
  <si>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</si>
  <si>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</si>
  <si>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</si>
  <si>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</si>
  <si>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</si>
  <si>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</si>
  <si>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</si>
  <si>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</si>
  <si>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</si>
  <si>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</si>
  <si>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</si>
  <si>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</si>
  <si>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</si>
  <si>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</si>
  <si>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</si>
  <si>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</si>
  <si>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</si>
  <si>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</si>
  <si>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</si>
  <si>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</si>
  <si>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</si>
  <si>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</si>
  <si>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</si>
  <si>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</si>
  <si>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</si>
  <si>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</si>
  <si>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</si>
  <si>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</si>
  <si>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</si>
  <si>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</si>
  <si>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</si>
  <si>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</si>
  <si>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</si>
  <si>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</si>
  <si>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</si>
  <si>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</si>
  <si>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</si>
  <si>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</si>
  <si>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</si>
  <si>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</si>
  <si>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</si>
  <si>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</si>
  <si>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</si>
  <si>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</si>
  <si>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</si>
  <si>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</si>
  <si>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</si>
  <si>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</si>
  <si>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</si>
  <si>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</si>
  <si>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</si>
  <si>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</si>
  <si>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</si>
  <si>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</si>
  <si>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</si>
  <si>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</si>
  <si>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</si>
  <si>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</si>
  <si>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</si>
  <si>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</si>
  <si>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</si>
  <si>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</si>
  <si>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</si>
  <si>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</si>
  <si>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</si>
  <si>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</si>
  <si>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</si>
  <si>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</si>
  <si>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</si>
  <si>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</si>
  <si>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</si>
  <si>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</si>
  <si>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</si>
  <si>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</si>
  <si>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</si>
  <si>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</si>
  <si>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</si>
  <si>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</si>
  <si>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</si>
  <si>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</si>
  <si>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</si>
  <si>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</si>
  <si>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</si>
  <si>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</si>
  <si>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</si>
  <si>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</si>
  <si>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</si>
  <si>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</si>
  <si>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</si>
  <si>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</si>
  <si>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</si>
  <si>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</si>
  <si>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</si>
  <si>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</si>
  <si>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</si>
  <si>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</si>
  <si>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</si>
  <si>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</si>
  <si>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</si>
  <si>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</si>
  <si>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</si>
  <si>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</si>
  <si>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</si>
  <si>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</si>
  <si>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</si>
  <si>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</si>
  <si>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</si>
  <si>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</si>
  <si>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</si>
  <si>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</si>
  <si>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</si>
  <si>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</si>
  <si>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</si>
  <si>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</si>
  <si>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</si>
  <si>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</si>
  <si>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</si>
  <si>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</si>
  <si>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</si>
  <si>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</si>
  <si>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</si>
  <si>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</si>
  <si>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</si>
  <si>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</si>
  <si>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</si>
  <si>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</si>
  <si>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</si>
  <si>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</si>
  <si>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</si>
  <si>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</si>
  <si>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</si>
  <si>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</si>
  <si>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</si>
  <si>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</si>
  <si>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</si>
  <si>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</si>
  <si>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</si>
  <si>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</si>
  <si>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</si>
  <si>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</si>
  <si>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</si>
  <si>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</si>
  <si>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</si>
  <si>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</si>
  <si>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</si>
  <si>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</si>
  <si>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</si>
  <si>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</si>
  <si>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</si>
  <si>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</si>
  <si>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</si>
  <si>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</si>
  <si>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</si>
  <si>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</si>
  <si>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</si>
  <si>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</si>
  <si>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</si>
  <si>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</si>
  <si>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</si>
  <si>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</si>
  <si>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</si>
  <si>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</si>
  <si>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</si>
  <si>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</si>
  <si>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</si>
  <si>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</si>
  <si>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</si>
  <si>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</si>
  <si>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</si>
  <si>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</si>
  <si>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</si>
  <si>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</si>
  <si>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</si>
  <si>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</si>
  <si>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</si>
  <si>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</si>
  <si>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</si>
  <si>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</si>
  <si>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</si>
  <si>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</si>
  <si>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</si>
  <si>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</si>
  <si>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</si>
  <si>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</si>
  <si>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</si>
  <si>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</si>
  <si>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</si>
  <si>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</si>
  <si>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</si>
  <si>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</si>
  <si>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</si>
  <si>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</si>
  <si>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</si>
  <si>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</si>
  <si>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</si>
  <si>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</si>
  <si>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</si>
  <si>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</si>
  <si>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</si>
  <si>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</si>
  <si>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</si>
  <si>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</si>
  <si>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</si>
  <si>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</si>
  <si>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</si>
  <si>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</si>
  <si>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</si>
  <si>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</si>
  <si>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</si>
  <si>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</si>
  <si>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</si>
  <si>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</si>
  <si>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</si>
  <si>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</si>
  <si>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</si>
  <si>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</si>
  <si>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</si>
  <si>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</si>
  <si>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</si>
  <si>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</si>
  <si>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</si>
  <si>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</si>
  <si>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</si>
  <si>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</si>
  <si>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</si>
  <si>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</si>
  <si>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</si>
  <si>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</si>
  <si>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</si>
  <si>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</si>
  <si>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</si>
  <si>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</si>
  <si>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</si>
  <si>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</si>
  <si>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</si>
  <si>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</si>
  <si>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</si>
  <si>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</si>
  <si>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</si>
  <si>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</si>
  <si>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</si>
  <si>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</si>
  <si>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</si>
  <si>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</si>
  <si>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</si>
  <si>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</si>
  <si>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</si>
  <si>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</si>
  <si>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</si>
  <si>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</si>
  <si>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</si>
  <si>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</si>
  <si>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</si>
  <si>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</si>
  <si>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</si>
  <si>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</si>
  <si>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</si>
  <si>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</si>
  <si>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</si>
  <si>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</si>
  <si>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</si>
  <si>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</si>
  <si>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</si>
  <si>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</si>
  <si>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</si>
  <si>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</si>
  <si>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</si>
  <si>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</si>
  <si>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</si>
  <si>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</si>
  <si>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</si>
  <si>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</si>
  <si>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</si>
  <si>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</si>
  <si>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</si>
  <si>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</si>
  <si>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</si>
  <si>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</si>
  <si>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</si>
  <si>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</si>
  <si>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</si>
  <si>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</si>
  <si>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</si>
  <si>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</si>
  <si>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</si>
  <si>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</si>
  <si>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</si>
  <si>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</si>
  <si>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</si>
  <si>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</si>
  <si>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</si>
  <si>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</si>
  <si>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</si>
  <si>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</si>
  <si>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</si>
  <si>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</si>
  <si>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</si>
  <si>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</si>
  <si>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</si>
  <si>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</si>
  <si>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</si>
  <si>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</si>
  <si>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</si>
  <si>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</si>
  <si>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</si>
  <si>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</si>
  <si>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</si>
  <si>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</si>
  <si>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</si>
  <si>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</si>
  <si>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</si>
  <si>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</si>
  <si>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</si>
  <si>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</si>
  <si>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</si>
  <si>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</si>
  <si>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</si>
  <si>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</si>
  <si>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</si>
  <si>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</si>
  <si>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</si>
  <si>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</si>
  <si>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</si>
  <si>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</si>
  <si>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</si>
  <si>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</si>
  <si>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</si>
  <si>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</si>
  <si>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</si>
  <si>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</si>
  <si>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</si>
  <si>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</si>
  <si>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</si>
  <si>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</si>
  <si>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</si>
  <si>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</si>
  <si>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</si>
  <si>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</si>
  <si>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</si>
  <si>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</si>
  <si>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</si>
  <si>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</si>
  <si>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</si>
  <si>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</si>
  <si>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</si>
  <si>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</si>
  <si>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</si>
  <si>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</si>
  <si>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</si>
  <si>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</si>
  <si>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</si>
  <si>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</si>
  <si>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</si>
  <si>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</si>
  <si>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</si>
  <si>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</si>
  <si>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</si>
  <si>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</si>
  <si>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</si>
  <si>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</si>
  <si>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</si>
  <si>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</si>
  <si>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</si>
  <si>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</si>
  <si>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</si>
  <si>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</si>
  <si>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</si>
  <si>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</si>
  <si>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</si>
  <si>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</si>
  <si>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</si>
  <si>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</si>
  <si>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</si>
  <si>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</si>
  <si>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</si>
  <si>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</si>
  <si>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</si>
  <si>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</si>
  <si>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</si>
  <si>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</si>
  <si>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</si>
  <si>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</si>
  <si>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</si>
  <si>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</si>
  <si>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</si>
  <si>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</si>
  <si>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</si>
  <si>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</si>
  <si>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</si>
  <si>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</si>
  <si>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</si>
  <si>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</si>
  <si>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</si>
  <si>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</si>
  <si>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</si>
  <si>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</si>
  <si>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</si>
  <si>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</si>
  <si>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</si>
  <si>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</si>
  <si>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</si>
  <si>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</si>
  <si>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</si>
  <si>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</si>
  <si>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</si>
  <si>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</si>
  <si>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</si>
  <si>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</si>
  <si>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</si>
  <si>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</si>
  <si>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</si>
  <si>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</si>
  <si>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</si>
  <si>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</si>
  <si>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</si>
  <si>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</si>
  <si>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</si>
  <si>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</si>
  <si>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</si>
  <si>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</si>
  <si>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</si>
  <si>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</si>
  <si>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</si>
  <si>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</si>
  <si>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</si>
  <si>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</si>
  <si>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</si>
  <si>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</si>
  <si>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</si>
  <si>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</si>
  <si>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</si>
  <si>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</si>
  <si>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</si>
  <si>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</si>
  <si>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</si>
  <si>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</si>
  <si>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</si>
  <si>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</si>
  <si>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</si>
  <si>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</si>
  <si>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</si>
  <si>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</si>
  <si>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</si>
  <si>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</si>
  <si>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</si>
  <si>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</si>
  <si>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</si>
  <si>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</si>
  <si>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</si>
  <si>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</si>
  <si>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</si>
  <si>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</si>
  <si>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</si>
  <si>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</si>
  <si>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</si>
  <si>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</si>
  <si>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</si>
  <si>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</si>
  <si>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</si>
  <si>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</si>
  <si>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</si>
  <si>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</si>
  <si>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</si>
  <si>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</si>
  <si>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</si>
  <si>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</si>
  <si>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</si>
  <si>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</si>
  <si>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</si>
  <si>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</si>
  <si>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</si>
  <si>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</si>
  <si>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</si>
  <si>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</si>
  <si>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</si>
  <si>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</si>
  <si>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</si>
  <si>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</si>
  <si>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</si>
  <si>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</si>
  <si>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</si>
  <si>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</si>
  <si>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</si>
  <si>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</si>
  <si>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</si>
  <si>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</si>
  <si>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</si>
  <si>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</si>
  <si>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</si>
  <si>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</si>
  <si>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</si>
  <si>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</si>
  <si>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</si>
  <si>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</si>
  <si>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</si>
  <si>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</si>
  <si>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</si>
  <si>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</si>
  <si>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</si>
  <si>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</si>
  <si>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</si>
  <si>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</si>
  <si>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</si>
  <si>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</si>
  <si>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</si>
  <si>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</si>
  <si>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</si>
  <si>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</si>
  <si>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</si>
  <si>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</si>
  <si>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</si>
  <si>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</si>
  <si>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</si>
  <si>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</si>
  <si>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</si>
  <si>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</si>
  <si>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</si>
  <si>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</si>
  <si>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</si>
  <si>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</si>
  <si>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</si>
  <si>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</si>
  <si>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</si>
  <si>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</si>
  <si>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</si>
  <si>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</si>
  <si>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</si>
  <si>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</si>
  <si>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</si>
  <si>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</si>
  <si>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</si>
  <si>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</si>
  <si>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</si>
  <si>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</si>
  <si>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</si>
  <si>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</si>
  <si>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</si>
  <si>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</si>
  <si>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</si>
  <si>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</si>
  <si>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</si>
  <si>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</si>
  <si>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</si>
  <si>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</si>
  <si>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</si>
  <si>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</si>
  <si>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</si>
  <si>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</si>
  <si>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</si>
  <si>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</si>
  <si>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</si>
  <si>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</si>
  <si>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</si>
  <si>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</si>
  <si>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</si>
  <si>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</si>
  <si>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</si>
  <si>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</si>
  <si>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</si>
  <si>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</si>
  <si>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</si>
  <si>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</si>
  <si>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</si>
  <si>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</si>
  <si>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</si>
  <si>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</si>
  <si>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</si>
  <si>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</si>
  <si>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</si>
  <si>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</si>
  <si>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</si>
  <si>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</si>
  <si>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</si>
  <si>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</si>
  <si>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</si>
  <si>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</si>
  <si>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</si>
  <si>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</si>
  <si>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</si>
  <si>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</si>
  <si>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</si>
  <si>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</si>
  <si>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</si>
  <si>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</si>
  <si>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</si>
  <si>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</si>
  <si>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</si>
  <si>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</si>
  <si>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</si>
  <si>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</si>
  <si>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</si>
  <si>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</si>
  <si>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</si>
  <si>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</si>
  <si>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</si>
  <si>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</si>
  <si>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</si>
  <si>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</si>
  <si>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</si>
  <si>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</si>
  <si>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</si>
  <si>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</si>
  <si>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</si>
  <si>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</si>
  <si>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</si>
  <si>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</si>
  <si>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</si>
  <si>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</si>
  <si>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</si>
  <si>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</si>
  <si>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</si>
  <si>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</si>
  <si>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</si>
  <si>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</si>
  <si>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</si>
  <si>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</si>
  <si>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</si>
  <si>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</si>
  <si>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</si>
  <si>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</si>
  <si>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</si>
  <si>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</si>
  <si>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</si>
  <si>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</si>
  <si>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</si>
  <si>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</si>
  <si>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</si>
  <si>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</si>
  <si>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</si>
  <si>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</si>
  <si>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</si>
  <si>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</si>
  <si>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</si>
  <si>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</si>
  <si>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</si>
  <si>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</si>
  <si>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</si>
  <si>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</si>
  <si>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</si>
  <si>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</si>
  <si>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</si>
  <si>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</si>
  <si>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</si>
  <si>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</si>
  <si>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</si>
  <si>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</si>
  <si>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</si>
  <si>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</si>
  <si>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</si>
  <si>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</si>
  <si>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</si>
  <si>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</si>
  <si>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</si>
  <si>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</si>
  <si>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</si>
  <si>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</si>
  <si>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</si>
  <si>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</si>
  <si>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</si>
  <si>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</si>
  <si>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</si>
  <si>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</si>
  <si>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</si>
  <si>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</si>
  <si>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</si>
  <si>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</si>
  <si>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</si>
  <si>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</si>
  <si>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</si>
  <si>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</si>
  <si>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</si>
  <si>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</si>
  <si>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</si>
  <si>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</si>
  <si>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</si>
  <si>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</si>
  <si>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</si>
  <si>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</si>
  <si>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</si>
  <si>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</si>
  <si>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</si>
  <si>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</si>
  <si>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</si>
  <si>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</si>
  <si>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</si>
  <si>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</si>
  <si>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</si>
  <si>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</si>
  <si>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</si>
  <si>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</si>
  <si>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</si>
  <si>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</si>
  <si>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</si>
  <si>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</si>
  <si>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</si>
  <si>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</si>
  <si>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</si>
  <si>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</si>
  <si>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</si>
  <si>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</si>
  <si>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</si>
  <si>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</si>
  <si>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</si>
  <si>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</si>
  <si>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</si>
  <si>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</si>
  <si>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</si>
  <si>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</si>
  <si>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</si>
  <si>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</si>
  <si>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</si>
  <si>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</si>
  <si>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</si>
  <si>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</si>
  <si>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</si>
  <si>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</si>
  <si>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</si>
  <si>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</si>
  <si>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</si>
  <si>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</si>
  <si>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</si>
  <si>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</si>
  <si>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</si>
  <si>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</si>
  <si>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</si>
  <si>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</si>
  <si>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</si>
  <si>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</si>
  <si>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</si>
  <si>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</si>
  <si>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</si>
  <si>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</si>
  <si>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</si>
  <si>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</si>
  <si>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</si>
  <si>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</si>
  <si>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</si>
  <si>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</si>
  <si>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</si>
  <si>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</si>
  <si>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</si>
  <si>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</si>
  <si>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</si>
  <si>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</si>
  <si>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</si>
  <si>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</si>
  <si>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</si>
  <si>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</si>
  <si>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</si>
  <si>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</si>
  <si>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</si>
  <si>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</si>
  <si>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</si>
  <si>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</si>
  <si>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</si>
  <si>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</si>
  <si>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</si>
  <si>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</si>
  <si>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</si>
  <si>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</si>
  <si>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</si>
  <si>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</si>
  <si>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</si>
  <si>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</si>
  <si>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</si>
  <si>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</si>
  <si>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</si>
  <si>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</si>
  <si>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</si>
  <si>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</si>
  <si>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</si>
  <si>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</si>
  <si>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</si>
  <si>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</si>
  <si>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</si>
  <si>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</si>
  <si>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</si>
  <si>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</si>
  <si>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</si>
  <si>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</si>
  <si>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</si>
  <si>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</si>
  <si>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</si>
  <si>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</si>
  <si>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</si>
  <si>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</si>
  <si>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</si>
  <si>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</si>
  <si>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</si>
  <si>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</si>
  <si>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</si>
  <si>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</si>
  <si>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</si>
  <si>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</si>
  <si>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</si>
  <si>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</si>
  <si>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</si>
  <si>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</si>
  <si>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</si>
  <si>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</si>
  <si>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</si>
  <si>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</si>
  <si>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</si>
  <si>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</si>
  <si>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</si>
  <si>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</si>
  <si>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</si>
  <si>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</si>
  <si>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</si>
  <si>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</si>
  <si>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</si>
  <si>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</si>
  <si>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</si>
  <si>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</si>
  <si>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</si>
  <si>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</si>
  <si>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</si>
  <si>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</si>
  <si>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</si>
  <si>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</si>
  <si>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</si>
  <si>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</si>
  <si>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</si>
  <si>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</si>
  <si>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</si>
  <si>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</si>
  <si>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</si>
  <si>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</si>
  <si>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</si>
  <si>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</si>
  <si>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</si>
  <si>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</si>
  <si>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</si>
  <si>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</si>
  <si>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</si>
  <si>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</si>
  <si>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</si>
  <si>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</si>
  <si>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</si>
  <si>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</si>
  <si>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</si>
  <si>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</si>
  <si>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</si>
  <si>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</si>
  <si>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</si>
  <si>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</si>
  <si>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</si>
  <si>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</si>
  <si>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</si>
  <si>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</si>
  <si>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</si>
  <si>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</si>
  <si>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</si>
  <si>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</si>
  <si>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</si>
  <si>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</si>
  <si>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</si>
  <si>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</si>
  <si>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</si>
  <si>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</si>
  <si>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</si>
  <si>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</si>
  <si>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</si>
  <si>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</si>
  <si>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</si>
  <si>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</si>
  <si>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</si>
  <si>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</si>
  <si>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</si>
  <si>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</si>
  <si>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</si>
  <si>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</si>
  <si>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</si>
  <si>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</si>
  <si>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</si>
  <si>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</si>
  <si>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</si>
  <si>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</si>
  <si>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</si>
  <si>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</si>
  <si>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</si>
  <si>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</si>
  <si>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</si>
  <si>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</si>
  <si>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</si>
  <si>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</si>
  <si>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</si>
  <si>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</si>
  <si>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</si>
  <si>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</si>
  <si>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</si>
  <si>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</si>
  <si>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</si>
  <si>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</si>
  <si>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</si>
  <si>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</si>
  <si>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</si>
  <si>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</si>
  <si>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</si>
  <si>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</si>
  <si>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</si>
  <si>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</si>
  <si>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</si>
  <si>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</si>
  <si>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</si>
  <si>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</si>
  <si>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</si>
  <si>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</si>
  <si>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</si>
  <si>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</si>
  <si>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</si>
  <si>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</si>
  <si>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</si>
  <si>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</si>
  <si>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</si>
  <si>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</si>
  <si>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</si>
  <si>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</si>
  <si>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</si>
  <si>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</si>
  <si>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</si>
  <si>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</si>
  <si>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</si>
  <si>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</si>
  <si>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</si>
  <si>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</si>
  <si>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</si>
  <si>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</si>
  <si>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</si>
  <si>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</si>
  <si>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</si>
  <si>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</si>
  <si>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</si>
  <si>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</si>
  <si>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</si>
  <si>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</si>
  <si>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</si>
  <si>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</si>
  <si>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</si>
  <si>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</si>
  <si>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</si>
  <si>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</si>
  <si>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</si>
  <si>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</si>
  <si>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</si>
  <si>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</si>
  <si>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</si>
  <si>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</si>
  <si>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</si>
  <si>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</si>
  <si>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</si>
  <si>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</si>
  <si>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</si>
  <si>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</si>
  <si>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</si>
  <si>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</si>
  <si>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</si>
  <si>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</si>
  <si>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</si>
  <si>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</si>
  <si>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</si>
  <si>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</si>
  <si>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</si>
  <si>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</si>
  <si>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</si>
  <si>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</si>
  <si>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</si>
  <si>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</si>
  <si>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</si>
  <si>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</si>
  <si>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</si>
  <si>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</si>
  <si>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</si>
  <si>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</si>
  <si>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</si>
  <si>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</si>
  <si>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</si>
  <si>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</si>
  <si>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</si>
  <si>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</si>
  <si>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</si>
  <si>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</si>
  <si>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</si>
  <si>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</si>
  <si>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</si>
  <si>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</si>
  <si>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</si>
  <si>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</si>
  <si>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</si>
  <si>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</si>
  <si>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</si>
  <si>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</si>
  <si>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</si>
  <si>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</si>
  <si>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</si>
  <si>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</si>
  <si>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</si>
  <si>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</si>
  <si>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</si>
  <si>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</si>
  <si>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</si>
  <si>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</si>
  <si>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</si>
  <si>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</si>
  <si>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</si>
  <si>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</si>
  <si>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</si>
  <si>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</si>
  <si>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</si>
  <si>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</si>
  <si>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</si>
  <si>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</si>
  <si>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</si>
  <si>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</si>
  <si>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</si>
  <si>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</si>
  <si>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</si>
  <si>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</si>
  <si>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</si>
  <si>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</si>
  <si>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</si>
  <si>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</si>
  <si>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</si>
  <si>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</si>
  <si>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</si>
  <si>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</si>
  <si>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</si>
  <si>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</si>
  <si>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</si>
  <si>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</si>
  <si>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</si>
  <si>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</si>
  <si>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</si>
  <si>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</si>
  <si>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</si>
  <si>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</si>
  <si>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</si>
  <si>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</si>
  <si>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</si>
  <si>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</si>
  <si>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</si>
  <si>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</si>
  <si>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</si>
  <si>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</si>
  <si>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</si>
  <si>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</si>
  <si>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</si>
  <si>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</si>
  <si>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</si>
  <si>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</si>
  <si>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</si>
  <si>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</si>
  <si>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</si>
  <si>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</si>
  <si>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</si>
  <si>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</si>
  <si>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</si>
  <si>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</si>
  <si>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</si>
  <si>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</si>
  <si>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</si>
  <si>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</si>
  <si>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</si>
  <si>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</si>
  <si>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</si>
  <si>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</si>
  <si>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</si>
  <si>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</si>
  <si>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</si>
  <si>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</si>
  <si>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</si>
  <si>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</si>
  <si>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</si>
  <si>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</si>
  <si>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</si>
  <si>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</si>
  <si>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</si>
  <si>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</si>
  <si>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</si>
  <si>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</si>
  <si>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</si>
  <si>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</si>
  <si>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</si>
  <si>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</si>
  <si>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</si>
  <si>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</si>
  <si>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</si>
  <si>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</si>
  <si>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</si>
  <si>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</si>
  <si>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</si>
  <si>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</si>
  <si>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</si>
  <si>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</si>
  <si>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</si>
  <si>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</si>
  <si>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</si>
  <si>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</si>
  <si>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</si>
  <si>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</si>
  <si>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</si>
  <si>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</si>
  <si>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</si>
  <si>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</si>
  <si>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</si>
  <si>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</si>
  <si>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</si>
  <si>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</si>
  <si>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</si>
  <si>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</si>
  <si>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</si>
  <si>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</si>
  <si>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</si>
  <si>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</si>
  <si>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</si>
  <si>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</si>
  <si>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</si>
  <si>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</si>
  <si>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</si>
  <si>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</si>
  <si>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</si>
  <si>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</si>
  <si>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</si>
  <si>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</si>
  <si>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</si>
  <si>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</si>
  <si>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</si>
  <si>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</si>
  <si>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</si>
  <si>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</si>
  <si>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</si>
  <si>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</si>
  <si>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</si>
  <si>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</si>
  <si>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</si>
  <si>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</si>
  <si>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</si>
  <si>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</si>
  <si>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</si>
  <si>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</si>
  <si>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</si>
  <si>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</si>
  <si>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</si>
  <si>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</si>
  <si>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</si>
  <si>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</si>
  <si>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</si>
  <si>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</si>
  <si>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</si>
  <si>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</si>
  <si>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</si>
  <si>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</si>
  <si>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</si>
  <si>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</si>
  <si>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</si>
  <si>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</si>
  <si>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</si>
  <si>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</si>
  <si>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</si>
  <si>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</si>
  <si>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</si>
  <si>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</si>
  <si>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</si>
  <si>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</si>
  <si>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</si>
  <si>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</si>
  <si>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</si>
  <si>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</si>
  <si>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</si>
  <si>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</si>
  <si>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</si>
  <si>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</si>
  <si>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</si>
  <si>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</si>
  <si>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</si>
  <si>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</si>
  <si>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</si>
  <si>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</si>
  <si>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</si>
  <si>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</si>
  <si>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</si>
  <si>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</si>
  <si>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</si>
  <si>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</si>
  <si>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</si>
  <si>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</si>
  <si>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</si>
  <si>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</si>
  <si>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</si>
  <si>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</si>
  <si>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</si>
  <si>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</si>
  <si>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</si>
  <si>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</si>
  <si>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</si>
  <si>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</si>
  <si>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</si>
  <si>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</si>
  <si>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</si>
  <si>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</si>
  <si>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</si>
  <si>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</si>
  <si>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</si>
  <si>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</si>
  <si>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</si>
  <si>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</si>
  <si>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</si>
  <si>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</si>
  <si>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</si>
  <si>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</si>
  <si>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</si>
  <si>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</si>
  <si>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</si>
  <si>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</si>
  <si>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</si>
  <si>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</si>
  <si>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</si>
  <si>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</si>
  <si>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</si>
  <si>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</si>
  <si>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</si>
  <si>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</si>
  <si>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</si>
  <si>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</si>
  <si>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</si>
  <si>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</si>
  <si>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</si>
  <si>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</si>
  <si>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</si>
  <si>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</si>
  <si>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</si>
  <si>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</si>
  <si>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</si>
  <si>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</si>
  <si>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</si>
  <si>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</si>
  <si>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</si>
  <si>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</si>
  <si>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</si>
  <si>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</si>
  <si>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</si>
  <si>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</si>
  <si>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</si>
  <si>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</si>
  <si>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</si>
  <si>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</si>
  <si>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</si>
  <si>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</si>
  <si>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</si>
  <si>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</si>
  <si>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</si>
  <si>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</si>
  <si>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</si>
  <si>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</si>
  <si>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</si>
  <si>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</si>
  <si>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</si>
  <si>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</si>
  <si>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</si>
  <si>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</si>
  <si>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</si>
  <si>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</si>
  <si>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</si>
  <si>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</si>
  <si>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</si>
  <si>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</si>
  <si>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</si>
  <si>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</si>
  <si>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</si>
  <si>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</si>
  <si>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</si>
  <si>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</si>
  <si>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</si>
  <si>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</si>
  <si>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</si>
  <si>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</si>
  <si>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</si>
  <si>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</si>
  <si>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</si>
  <si>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</si>
  <si>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</si>
  <si>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</si>
  <si>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</si>
  <si>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</si>
  <si>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</si>
  <si>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</si>
  <si>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</si>
  <si>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</si>
  <si>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</si>
  <si>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</si>
  <si>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</si>
  <si>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</si>
  <si>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</si>
  <si>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</si>
  <si>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</si>
  <si>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</si>
  <si>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</si>
  <si>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</si>
  <si>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</si>
  <si>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</si>
  <si>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</si>
  <si>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</si>
  <si>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</si>
  <si>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</si>
  <si>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</si>
  <si>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</si>
  <si>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</si>
  <si>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</si>
  <si>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</si>
  <si>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</si>
  <si>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</si>
  <si>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</si>
  <si>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</si>
  <si>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</si>
  <si>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</si>
  <si>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</si>
  <si>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</si>
  <si>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</si>
  <si>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</si>
  <si>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</si>
  <si>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</si>
  <si>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</si>
  <si>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</si>
  <si>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</si>
  <si>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</si>
  <si>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</si>
  <si>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</si>
  <si>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</si>
  <si>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</si>
  <si>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</si>
  <si>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</si>
  <si>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</si>
  <si>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</si>
  <si>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</si>
  <si>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</si>
  <si>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</si>
  <si>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</si>
  <si>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</si>
  <si>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</si>
  <si>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</si>
  <si>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</si>
  <si>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</si>
  <si>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</si>
  <si>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</si>
  <si>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</si>
  <si>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</si>
  <si>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</si>
  <si>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</si>
  <si>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</si>
  <si>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</si>
  <si>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</si>
  <si>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</si>
  <si>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</si>
  <si>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</si>
  <si>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</si>
  <si>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</si>
  <si>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</si>
  <si>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</si>
  <si>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</si>
  <si>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</si>
  <si>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</si>
  <si>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</si>
  <si>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</si>
  <si>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</si>
  <si>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</si>
  <si>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</si>
  <si>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</si>
  <si>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</si>
  <si>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</si>
  <si>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</si>
  <si>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</si>
  <si>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</si>
  <si>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</si>
  <si>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</si>
  <si>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</si>
  <si>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</si>
  <si>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</si>
  <si>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</si>
  <si>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</si>
  <si>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</si>
  <si>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</si>
  <si>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</si>
  <si>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</si>
  <si>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</si>
  <si>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</si>
  <si>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</si>
  <si>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</si>
  <si>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</si>
  <si>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</si>
  <si>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</si>
  <si>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</si>
  <si>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</si>
  <si>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</si>
  <si>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</si>
  <si>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</si>
  <si>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</si>
  <si>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</si>
  <si>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</si>
  <si>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</si>
  <si>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</si>
  <si>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</si>
  <si>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</si>
  <si>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</si>
  <si>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</si>
  <si>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</si>
  <si>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</si>
  <si>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</si>
  <si>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</si>
  <si>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</si>
  <si>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</si>
  <si>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</si>
  <si>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</si>
  <si>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</si>
  <si>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</si>
  <si>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</si>
  <si>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</si>
  <si>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</si>
  <si>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</si>
  <si>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</si>
  <si>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</si>
  <si>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</si>
  <si>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</si>
  <si>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</si>
  <si>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</si>
  <si>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</si>
  <si>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</si>
  <si>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</si>
  <si>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</si>
  <si>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</si>
  <si>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</si>
  <si>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</si>
  <si>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</si>
  <si>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</si>
  <si>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</si>
  <si>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</si>
  <si>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</si>
  <si>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</si>
  <si>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</si>
  <si>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</si>
  <si>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</si>
  <si>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</si>
  <si>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</si>
  <si>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</si>
  <si>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</si>
  <si>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</si>
  <si>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</si>
  <si>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</si>
  <si>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</si>
  <si>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</si>
  <si>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</si>
  <si>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</si>
  <si>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</si>
  <si>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</si>
  <si>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</si>
  <si>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</si>
  <si>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</si>
  <si>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</si>
  <si>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</si>
  <si>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</si>
  <si>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</si>
  <si>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</si>
  <si>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</si>
  <si>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</si>
  <si>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</si>
  <si>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</si>
  <si>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</si>
  <si>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</si>
  <si>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</si>
  <si>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</si>
  <si>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</si>
  <si>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</si>
  <si>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</si>
  <si>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</si>
  <si>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</si>
  <si>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</si>
  <si>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</si>
  <si>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</si>
  <si>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</si>
  <si>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</si>
  <si>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</si>
  <si>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</si>
  <si>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</si>
  <si>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</si>
  <si>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</si>
  <si>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</si>
  <si>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</si>
  <si>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</si>
  <si>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</si>
  <si>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</si>
  <si>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</si>
  <si>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</si>
  <si>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</si>
  <si>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</si>
  <si>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</si>
  <si>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</si>
  <si>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</si>
  <si>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</si>
  <si>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</si>
  <si>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</si>
  <si>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</si>
  <si>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</si>
  <si>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</si>
  <si>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</si>
  <si>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</si>
  <si>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</si>
  <si>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</si>
  <si>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</si>
  <si>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</si>
  <si>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</si>
  <si>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</si>
  <si>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</si>
  <si>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</si>
  <si>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</si>
  <si>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</si>
  <si>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</si>
  <si>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</si>
  <si>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</si>
  <si>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</si>
  <si>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</si>
  <si>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</si>
  <si>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</si>
  <si>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</si>
  <si>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</si>
  <si>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</si>
  <si>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</si>
  <si>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</si>
  <si>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</si>
  <si>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</si>
  <si>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</si>
  <si>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</si>
  <si>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</si>
  <si>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</si>
  <si>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</si>
  <si>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</si>
  <si>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</si>
  <si>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</si>
  <si>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</si>
  <si>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</si>
  <si>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</si>
  <si>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</si>
  <si>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</si>
  <si>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</si>
  <si>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</si>
  <si>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</si>
  <si>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</si>
  <si>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</si>
  <si>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</si>
  <si>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</si>
  <si>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</si>
  <si>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</si>
  <si>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</si>
  <si>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</si>
  <si>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</si>
  <si>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</si>
  <si>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</si>
  <si>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</si>
  <si>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</si>
  <si>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</si>
  <si>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</si>
  <si>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</si>
  <si>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</si>
  <si>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</si>
  <si>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</si>
  <si>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</si>
  <si>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</si>
  <si>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</si>
  <si>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</si>
  <si>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</si>
  <si>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</si>
  <si>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</si>
  <si>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</si>
  <si>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</si>
  <si>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</si>
  <si>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</si>
  <si>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</si>
  <si>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</si>
  <si>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</si>
  <si>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</si>
  <si>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</si>
  <si>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</si>
  <si>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</si>
  <si>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</si>
  <si>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</si>
  <si>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</si>
  <si>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</si>
  <si>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</si>
  <si>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</si>
  <si>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</si>
  <si>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</si>
  <si>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</si>
  <si>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</si>
  <si>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</si>
  <si>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</si>
  <si>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</si>
  <si>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</si>
  <si>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</si>
  <si>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</si>
  <si>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</si>
  <si>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</si>
  <si>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</si>
  <si>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</si>
  <si>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</si>
  <si>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</si>
  <si>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</si>
  <si>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</si>
  <si>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</si>
  <si>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</si>
  <si>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</si>
  <si>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</si>
  <si>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</si>
  <si>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</si>
  <si>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</si>
  <si>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</si>
  <si>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</si>
  <si>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</si>
  <si>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</si>
  <si>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</si>
  <si>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</si>
  <si>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</si>
  <si>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</si>
  <si>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</si>
  <si>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</si>
  <si>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</si>
  <si>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</si>
  <si>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</si>
  <si>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</si>
  <si>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</si>
  <si>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</si>
  <si>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</si>
  <si>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</si>
  <si>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</si>
  <si>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</si>
  <si>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</si>
  <si>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</si>
  <si>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</si>
  <si>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</si>
  <si>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</si>
  <si>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</si>
  <si>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</si>
  <si>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</si>
  <si>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</si>
  <si>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</si>
  <si>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</si>
  <si>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</si>
  <si>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</si>
  <si>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</si>
  <si>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</si>
  <si>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</si>
  <si>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</si>
  <si>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</si>
  <si>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</si>
  <si>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</si>
  <si>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</si>
  <si>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</si>
  <si>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</si>
  <si>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</si>
  <si>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</si>
  <si>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</si>
  <si>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</si>
  <si>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</si>
  <si>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</si>
  <si>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</si>
  <si>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</si>
  <si>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</si>
  <si>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</si>
  <si>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</si>
  <si>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</si>
  <si>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</si>
  <si>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</si>
  <si>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</si>
  <si>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</si>
  <si>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</si>
  <si>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</si>
  <si>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</si>
  <si>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</si>
  <si>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</si>
  <si>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</si>
  <si>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</si>
  <si>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</si>
  <si>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</si>
  <si>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</si>
  <si>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</si>
  <si>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</si>
  <si>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</si>
  <si>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</si>
  <si>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</si>
  <si>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</si>
  <si>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</si>
  <si>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</si>
  <si>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</si>
  <si>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</si>
  <si>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</si>
  <si>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</si>
  <si>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</si>
  <si>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</si>
  <si>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</si>
  <si>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</si>
  <si>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</si>
  <si>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</si>
  <si>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</si>
  <si>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</si>
  <si>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</si>
  <si>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</si>
  <si>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</si>
  <si>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</si>
  <si>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</si>
  <si>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</si>
  <si>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</si>
  <si>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</si>
  <si>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</si>
  <si>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</si>
  <si>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</si>
  <si>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</si>
  <si>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</si>
  <si>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</si>
  <si>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</si>
  <si>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</si>
  <si>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</si>
  <si>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</si>
  <si>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</si>
  <si>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</si>
  <si>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</si>
  <si>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</si>
  <si>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</si>
  <si>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</si>
  <si>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</si>
  <si>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</si>
  <si>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</si>
  <si>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</si>
  <si>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</si>
  <si>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</si>
  <si>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</si>
  <si>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</si>
  <si>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</si>
  <si>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</si>
  <si>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</si>
  <si>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</si>
  <si>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</si>
  <si>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</si>
  <si>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</si>
  <si>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</si>
  <si>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</si>
  <si>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</si>
  <si>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</si>
  <si>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</si>
  <si>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</si>
  <si>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</si>
  <si>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</si>
  <si>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</si>
  <si>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</si>
  <si>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</si>
  <si>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</si>
  <si>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</si>
  <si>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</si>
  <si>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</si>
  <si>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</si>
  <si>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</si>
  <si>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</si>
  <si>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</si>
  <si>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</si>
  <si>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</si>
  <si>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</si>
  <si>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</si>
  <si>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</si>
  <si>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</si>
  <si>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</si>
  <si>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</si>
  <si>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</si>
  <si>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</si>
  <si>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</si>
  <si>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</si>
  <si>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</si>
  <si>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</si>
  <si>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</si>
  <si>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</si>
  <si>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</si>
  <si>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</si>
  <si>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</si>
  <si>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</si>
  <si>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</si>
  <si>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</si>
  <si>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</si>
  <si>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</si>
  <si>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</si>
  <si>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</si>
  <si>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</si>
  <si>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</si>
  <si>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</si>
  <si>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</si>
  <si>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</si>
  <si>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</si>
  <si>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</si>
  <si>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</si>
  <si>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</si>
  <si>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</si>
  <si>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</si>
  <si>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</si>
  <si>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</si>
  <si>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</si>
  <si>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</si>
  <si>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</si>
  <si>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</si>
  <si>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</si>
  <si>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</si>
  <si>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</si>
  <si>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</si>
  <si>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</si>
  <si>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</si>
  <si>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</si>
  <si>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</si>
  <si>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</si>
  <si>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</si>
  <si>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</si>
  <si>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</si>
  <si>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</si>
  <si>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</si>
  <si>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</si>
  <si>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</si>
  <si>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</si>
  <si>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</si>
  <si>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</si>
  <si>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</si>
  <si>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</si>
  <si>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</si>
  <si>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</si>
  <si>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</si>
  <si>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</si>
  <si>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</si>
  <si>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</si>
  <si>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</si>
  <si>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</si>
  <si>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</si>
  <si>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</si>
  <si>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</si>
  <si>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</si>
  <si>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</si>
  <si>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</si>
  <si>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</si>
  <si>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</si>
  <si>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</si>
  <si>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</si>
  <si>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</si>
  <si>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</si>
  <si>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</si>
  <si>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</si>
  <si>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</si>
  <si>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</si>
  <si>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</si>
  <si>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</si>
  <si>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</si>
  <si>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</si>
  <si>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</si>
  <si>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</si>
  <si>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</si>
  <si>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</si>
  <si>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</si>
  <si>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</si>
  <si>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</si>
  <si>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</si>
  <si>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</si>
  <si>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</si>
  <si>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</si>
  <si>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</si>
  <si>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</si>
  <si>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</si>
  <si>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</si>
  <si>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</si>
  <si>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</si>
  <si>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</si>
  <si>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</si>
  <si>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</si>
  <si>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</si>
  <si>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</si>
  <si>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</si>
  <si>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</si>
  <si>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</si>
  <si>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</si>
  <si>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</si>
  <si>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</si>
  <si>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</si>
  <si>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</si>
  <si>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</si>
  <si>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</si>
  <si>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</si>
  <si>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</si>
  <si>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</si>
  <si>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</si>
  <si>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</si>
  <si>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</si>
  <si>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</si>
  <si>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</si>
  <si>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</si>
  <si>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</si>
  <si>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</si>
  <si>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</si>
  <si>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</si>
  <si>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</si>
  <si>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</si>
  <si>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</si>
  <si>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</si>
  <si>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</si>
  <si>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</si>
  <si>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</si>
  <si>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</si>
  <si>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</si>
  <si>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</si>
  <si>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</si>
  <si>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</si>
  <si>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</si>
  <si>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</si>
  <si>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</si>
  <si>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</si>
  <si>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</si>
  <si>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</si>
  <si>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</si>
  <si>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</si>
  <si>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</si>
  <si>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</si>
  <si>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</si>
  <si>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</si>
  <si>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</si>
  <si>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</si>
  <si>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</si>
  <si>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</si>
  <si>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</si>
  <si>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</si>
  <si>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</si>
  <si>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</si>
  <si>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</si>
  <si>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</si>
  <si>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</si>
  <si>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</si>
  <si>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</si>
  <si>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</si>
  <si>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</si>
  <si>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</si>
  <si>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</si>
  <si>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</si>
  <si>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</si>
  <si>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</si>
  <si>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</si>
  <si>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</si>
  <si>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</si>
  <si>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</si>
  <si>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</si>
  <si>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</si>
  <si>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</si>
  <si>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</si>
  <si>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</si>
  <si>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</si>
  <si>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</si>
  <si>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</si>
  <si>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</si>
  <si>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</si>
  <si>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</si>
  <si>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</si>
  <si>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</si>
  <si>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</si>
  <si>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</si>
  <si>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</si>
  <si>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</si>
  <si>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</si>
  <si>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</si>
  <si>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</si>
  <si>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</si>
  <si>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</si>
  <si>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</si>
  <si>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</si>
  <si>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</si>
  <si>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</si>
  <si>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</si>
  <si>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</si>
  <si>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</si>
  <si>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</si>
  <si>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</si>
  <si>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</si>
  <si>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</si>
  <si>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</si>
  <si>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</si>
  <si>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</si>
  <si>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</si>
  <si>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</si>
  <si>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</si>
  <si>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</si>
  <si>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</si>
  <si>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</si>
  <si>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</si>
  <si>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</si>
  <si>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</si>
  <si>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</si>
  <si>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</si>
  <si>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</si>
  <si>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</si>
  <si>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</si>
  <si>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</si>
  <si>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</si>
  <si>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</si>
  <si>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</si>
  <si>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</si>
  <si>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</si>
  <si>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</si>
  <si>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</si>
  <si>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</si>
  <si>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</si>
  <si>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</si>
  <si>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</si>
  <si>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</si>
  <si>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</si>
  <si>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</si>
  <si>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</si>
  <si>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</si>
  <si>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</si>
  <si>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</si>
  <si>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</si>
  <si>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</si>
  <si>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</si>
  <si>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</si>
  <si>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</si>
  <si>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</si>
  <si>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</si>
  <si>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</si>
  <si>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</si>
  <si>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</si>
  <si>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</si>
  <si>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</si>
  <si>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</si>
  <si>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</si>
  <si>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</si>
  <si>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</si>
  <si>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</si>
  <si>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</si>
  <si>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</si>
  <si>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</si>
  <si>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</si>
  <si>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</si>
  <si>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</si>
  <si>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</si>
  <si>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</si>
  <si>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</si>
  <si>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</si>
  <si>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</si>
  <si>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</si>
  <si>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</si>
  <si>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</si>
  <si>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</si>
  <si>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</si>
  <si>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</si>
  <si>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</si>
  <si>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</si>
  <si>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</si>
  <si>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</si>
  <si>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</si>
  <si>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</si>
  <si>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</si>
  <si>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</si>
  <si>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</si>
  <si>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</si>
  <si>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</si>
  <si>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</si>
  <si>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</si>
  <si>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</si>
  <si>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</si>
  <si>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</si>
  <si>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</si>
  <si>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</si>
  <si>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</si>
  <si>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</si>
  <si>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</si>
  <si>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</si>
  <si>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</si>
  <si>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</si>
  <si>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</si>
  <si>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</si>
  <si>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</si>
  <si>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</si>
  <si>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</si>
  <si>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</si>
  <si>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</si>
  <si>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</si>
  <si>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</si>
  <si>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</si>
  <si>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</si>
  <si>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</si>
  <si>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</si>
  <si>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</si>
  <si>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</si>
  <si>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</si>
  <si>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</si>
  <si>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</si>
  <si>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</si>
  <si>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</si>
  <si>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</si>
  <si>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</si>
  <si>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</si>
  <si>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</si>
  <si>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</si>
  <si>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</si>
  <si>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</si>
  <si>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</si>
  <si>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</si>
  <si>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</si>
  <si>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</si>
  <si>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</si>
  <si>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</si>
  <si>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</si>
  <si>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</si>
  <si>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</si>
  <si>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</si>
  <si>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</si>
  <si>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</si>
  <si>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</si>
  <si>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</si>
  <si>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</si>
  <si>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</si>
  <si>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</si>
  <si>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</si>
  <si>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</si>
  <si>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</si>
  <si>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</si>
  <si>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</si>
  <si>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</si>
  <si>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</si>
  <si>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</si>
  <si>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</si>
  <si>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</si>
  <si>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</si>
  <si>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</si>
  <si>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</si>
  <si>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</si>
  <si>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</si>
  <si>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</si>
  <si>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</si>
  <si>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</si>
  <si>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</si>
  <si>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</si>
  <si>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</si>
  <si>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</si>
  <si>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</si>
  <si>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</si>
  <si>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</si>
  <si>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</si>
  <si>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</si>
  <si>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</si>
  <si>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</si>
  <si>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</si>
  <si>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</si>
  <si>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</si>
  <si>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</si>
  <si>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</si>
  <si>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</si>
  <si>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</si>
  <si>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</si>
  <si>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</si>
  <si>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</si>
  <si>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</si>
  <si>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</si>
  <si>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</si>
  <si>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</si>
  <si>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</si>
  <si>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</si>
  <si>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</si>
  <si>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</si>
  <si>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</si>
  <si>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</si>
  <si>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</si>
  <si>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</si>
  <si>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</si>
  <si>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</si>
  <si>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</si>
  <si>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</si>
  <si>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</si>
  <si>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</si>
  <si>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</si>
  <si>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</si>
  <si>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</si>
  <si>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</si>
  <si>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</si>
  <si>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</si>
  <si>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</si>
  <si>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</si>
  <si>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</si>
  <si>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</si>
  <si>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</si>
  <si>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</si>
  <si>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</si>
  <si>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</si>
  <si>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</si>
  <si>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</si>
  <si>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</si>
  <si>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</si>
  <si>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</si>
  <si>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</si>
  <si>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</si>
  <si>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</si>
  <si>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</si>
  <si>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</si>
  <si>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</si>
  <si>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</si>
  <si>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</si>
  <si>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</si>
  <si>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</si>
  <si>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</si>
  <si>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</si>
  <si>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</si>
  <si>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</si>
  <si>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</si>
  <si>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</si>
  <si>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</si>
  <si>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</si>
  <si>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</si>
  <si>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</si>
  <si>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</si>
  <si>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</si>
  <si>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</si>
  <si>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</si>
  <si>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</si>
  <si>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</si>
  <si>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</si>
  <si>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</si>
  <si>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</si>
  <si>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</si>
  <si>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</si>
  <si>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</si>
  <si>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</si>
  <si>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</si>
  <si>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</si>
  <si>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</si>
  <si>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</si>
  <si>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</si>
  <si>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</si>
  <si>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</si>
  <si>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</si>
  <si>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</si>
  <si>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</si>
  <si>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</si>
  <si>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</si>
  <si>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</si>
  <si>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</si>
  <si>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</si>
  <si>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</si>
  <si>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</si>
  <si>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</si>
  <si>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</si>
  <si>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</si>
  <si>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</si>
  <si>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</si>
  <si>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</si>
  <si>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</si>
  <si>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</si>
  <si>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</si>
  <si>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</si>
  <si>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</si>
  <si>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</si>
  <si>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</si>
  <si>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</si>
  <si>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</si>
  <si>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</si>
  <si>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</si>
  <si>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</si>
  <si>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</si>
  <si>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</si>
  <si>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</si>
  <si>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</si>
  <si>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</si>
  <si>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</si>
  <si>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</si>
  <si>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</si>
  <si>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</si>
  <si>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</si>
  <si>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</si>
  <si>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</si>
  <si>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</si>
  <si>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</si>
  <si>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</si>
  <si>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</si>
  <si>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</si>
  <si>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</si>
  <si>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</si>
  <si>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</si>
  <si>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</si>
  <si>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</si>
  <si>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</si>
  <si>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</si>
  <si>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</si>
  <si>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</si>
  <si>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</si>
  <si>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</si>
  <si>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</si>
  <si>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</si>
  <si>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</si>
  <si>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</si>
  <si>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</si>
  <si>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</si>
  <si>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</si>
  <si>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</si>
  <si>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</si>
  <si>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</si>
  <si>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</si>
  <si>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</si>
  <si>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</si>
  <si>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</si>
  <si>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</si>
  <si>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</si>
  <si>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</si>
  <si>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</si>
  <si>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</si>
  <si>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</si>
  <si>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</si>
  <si>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</si>
  <si>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</si>
  <si>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</si>
  <si>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</si>
  <si>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</si>
  <si>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</si>
  <si>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</si>
  <si>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</si>
  <si>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</si>
  <si>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</si>
  <si>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</si>
  <si>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</si>
  <si>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</si>
  <si>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</si>
  <si>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</si>
  <si>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</si>
  <si>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</si>
  <si>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</si>
  <si>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</si>
  <si>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</si>
  <si>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</si>
  <si>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</si>
  <si>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</si>
  <si>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</si>
  <si>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</si>
  <si>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</si>
  <si>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</si>
  <si>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</si>
  <si>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</si>
  <si>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</si>
  <si>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</si>
  <si>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</si>
  <si>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</si>
  <si>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</si>
  <si>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</si>
  <si>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</si>
  <si>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</si>
  <si>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</si>
  <si>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</si>
  <si>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</si>
  <si>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</si>
  <si>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</si>
  <si>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</si>
  <si>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</si>
  <si>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</si>
  <si>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</si>
  <si>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</si>
  <si>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</si>
  <si>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</si>
  <si>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</si>
  <si>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</si>
  <si>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</si>
  <si>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</si>
  <si>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</si>
  <si>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</si>
  <si>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</si>
  <si>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</si>
  <si>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</si>
  <si>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</si>
  <si>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</si>
  <si>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</si>
  <si>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</si>
  <si>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</si>
  <si>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</si>
  <si>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</si>
  <si>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</si>
  <si>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</si>
  <si>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</si>
  <si>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</si>
  <si>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</si>
  <si>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</si>
  <si>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</si>
  <si>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</si>
  <si>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</si>
  <si>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</si>
  <si>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</si>
  <si>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</si>
  <si>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</si>
  <si>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</si>
  <si>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</si>
  <si>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</si>
  <si>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</si>
  <si>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</si>
  <si>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</si>
  <si>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</si>
  <si>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</si>
  <si>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</si>
  <si>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</si>
  <si>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</si>
  <si>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</si>
  <si>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</si>
  <si>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</si>
  <si>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</si>
  <si>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</si>
  <si>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</si>
  <si>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</si>
  <si>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</si>
  <si>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</si>
  <si>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</si>
  <si>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</si>
  <si>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</si>
  <si>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</si>
  <si>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</si>
  <si>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</si>
  <si>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</si>
  <si>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</si>
  <si>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</si>
  <si>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</si>
  <si>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</si>
  <si>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</si>
  <si>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</si>
  <si>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</si>
  <si>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</si>
  <si>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</si>
  <si>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</si>
  <si>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</si>
  <si>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</si>
  <si>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</si>
  <si>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</si>
  <si>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</si>
  <si>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</si>
  <si>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</si>
  <si>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</si>
  <si>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</si>
  <si>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</si>
  <si>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</si>
  <si>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</si>
  <si>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</si>
  <si>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</si>
  <si>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</si>
  <si>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</si>
  <si>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</si>
  <si>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</si>
  <si>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</si>
  <si>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</si>
  <si>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</si>
  <si>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</si>
  <si>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</si>
  <si>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</si>
  <si>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</si>
  <si>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</si>
  <si>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</si>
  <si>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</si>
  <si>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</si>
  <si>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</si>
  <si>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</si>
  <si>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</si>
  <si>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</si>
  <si>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</si>
  <si>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</si>
  <si>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</si>
  <si>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</si>
  <si>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</si>
  <si>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</si>
  <si>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</si>
  <si>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</si>
  <si>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</si>
  <si>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</si>
  <si>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</si>
  <si>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</si>
  <si>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</si>
  <si>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</si>
  <si>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</si>
  <si>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</si>
  <si>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</si>
  <si>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</si>
  <si>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</si>
  <si>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</si>
  <si>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</si>
  <si>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</si>
  <si>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</si>
  <si>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</si>
  <si>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</si>
  <si>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</si>
  <si>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</si>
  <si>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</si>
  <si>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</si>
  <si>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</si>
  <si>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</si>
  <si>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</si>
  <si>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</si>
  <si>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</si>
  <si>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</si>
  <si>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</si>
  <si>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</si>
  <si>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</si>
  <si>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</si>
  <si>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</si>
  <si>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</si>
  <si>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</si>
  <si>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</si>
  <si>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</si>
  <si>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</si>
  <si>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</si>
  <si>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</si>
  <si>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</si>
  <si>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</si>
  <si>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</si>
  <si>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</si>
  <si>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</si>
  <si>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</si>
  <si>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</si>
  <si>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</si>
  <si>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</si>
  <si>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</si>
  <si>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</si>
  <si>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</si>
  <si>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</si>
  <si>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</si>
  <si>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</si>
  <si>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</si>
  <si>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</si>
  <si>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</si>
  <si>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</si>
  <si>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</si>
  <si>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</si>
  <si>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</si>
  <si>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</si>
  <si>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</si>
  <si>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</si>
  <si>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</si>
  <si>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</si>
  <si>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</si>
  <si>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</si>
  <si>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</si>
  <si>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</si>
  <si>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</si>
  <si>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</si>
  <si>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</si>
  <si>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</si>
  <si>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</si>
  <si>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</si>
  <si>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</si>
  <si>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</si>
  <si>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</si>
  <si>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</si>
  <si>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</si>
  <si>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</si>
  <si>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</si>
  <si>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</si>
  <si>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</si>
  <si>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</si>
  <si>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</si>
  <si>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</si>
  <si>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</si>
  <si>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</si>
  <si>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</si>
  <si>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</si>
  <si>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</si>
  <si>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</si>
  <si>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</si>
  <si>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</si>
  <si>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</si>
  <si>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</si>
  <si>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</si>
  <si>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</si>
  <si>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</si>
  <si>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</si>
  <si>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</si>
  <si>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</si>
  <si>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</si>
  <si>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</si>
  <si>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</si>
  <si>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</si>
  <si>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</si>
  <si>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</si>
  <si>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</si>
  <si>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</si>
  <si>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</si>
  <si>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</si>
  <si>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</si>
  <si>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</si>
  <si>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</si>
  <si>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</si>
  <si>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</si>
  <si>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</si>
  <si>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</si>
  <si>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</si>
  <si>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</si>
  <si>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</si>
  <si>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</si>
  <si>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</si>
  <si>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</si>
  <si>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</si>
  <si>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</si>
  <si>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</si>
  <si>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</si>
  <si>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</si>
  <si>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</si>
  <si>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</si>
  <si>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</si>
  <si>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</si>
  <si>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</si>
  <si>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</si>
  <si>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</si>
  <si>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</si>
  <si>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</si>
  <si>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</si>
  <si>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</si>
  <si>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</si>
  <si>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</si>
  <si>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</si>
  <si>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</si>
  <si>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</si>
  <si>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</si>
  <si>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</si>
  <si>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</si>
  <si>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</si>
  <si>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</si>
  <si>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</si>
  <si>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</si>
  <si>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</si>
  <si>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</si>
  <si>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</si>
  <si>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</si>
  <si>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</si>
  <si>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</si>
  <si>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</si>
  <si>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</si>
  <si>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</si>
  <si>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</si>
  <si>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</si>
  <si>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</si>
  <si>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</si>
  <si>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</si>
  <si>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</si>
  <si>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</si>
  <si>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</si>
  <si>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</si>
  <si>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</si>
  <si>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</si>
  <si>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</si>
  <si>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</si>
  <si>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</si>
  <si>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</si>
  <si>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</si>
  <si>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</si>
  <si>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</si>
  <si>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</si>
  <si>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</si>
  <si>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</si>
  <si>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</si>
  <si>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</si>
  <si>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</si>
  <si>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</si>
  <si>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</si>
  <si>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</si>
  <si>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</si>
  <si>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</si>
  <si>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</si>
  <si>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</si>
  <si>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</si>
  <si>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</si>
  <si>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</si>
  <si>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</si>
  <si>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</si>
  <si>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</si>
  <si>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</si>
  <si>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</si>
  <si>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</si>
  <si>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</si>
  <si>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</si>
  <si>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</si>
  <si>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</si>
  <si>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</si>
  <si>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</si>
  <si>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</si>
  <si>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</si>
  <si>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</si>
  <si>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</si>
  <si>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</si>
  <si>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</si>
  <si>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</si>
  <si>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</si>
  <si>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</si>
  <si>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</si>
  <si>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</si>
  <si>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</si>
  <si>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</si>
  <si>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</si>
  <si>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</si>
  <si>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</si>
  <si>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</si>
  <si>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</si>
  <si>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</si>
  <si>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</si>
  <si>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</si>
  <si>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</si>
  <si>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</si>
  <si>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</si>
  <si>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</si>
  <si>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</si>
  <si>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</si>
  <si>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</si>
  <si>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</si>
  <si>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</si>
  <si>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</si>
  <si>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</si>
  <si>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</si>
  <si>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</si>
  <si>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</si>
  <si>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</si>
  <si>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</si>
  <si>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</si>
  <si>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</si>
  <si>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</si>
  <si>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</si>
  <si>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</si>
  <si>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</si>
  <si>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</si>
  <si>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</si>
  <si>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</si>
  <si>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</si>
  <si>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</si>
  <si>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</si>
  <si>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</si>
  <si>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</si>
  <si>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</si>
  <si>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</si>
  <si>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</si>
  <si>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</si>
  <si>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</si>
  <si>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</si>
  <si>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</si>
  <si>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</si>
  <si>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</si>
  <si>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</si>
  <si>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</si>
  <si>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</si>
  <si>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</si>
  <si>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</si>
  <si>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</si>
  <si>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</si>
  <si>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</si>
  <si>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</si>
  <si>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</si>
  <si>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</si>
  <si>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</si>
  <si>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</si>
  <si>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</si>
  <si>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</si>
  <si>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</si>
  <si>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</si>
  <si>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</si>
  <si>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</si>
  <si>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</si>
  <si>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</si>
  <si>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</si>
  <si>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</si>
  <si>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</si>
  <si>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</si>
  <si>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</si>
  <si>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</si>
  <si>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</si>
  <si>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</si>
  <si>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</si>
  <si>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</si>
  <si>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</si>
  <si>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</si>
  <si>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</si>
  <si>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</si>
  <si>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</si>
  <si>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</si>
  <si>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</si>
  <si>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</si>
  <si>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</si>
  <si>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</si>
  <si>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</si>
  <si>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</si>
  <si>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</si>
  <si>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</si>
  <si>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</si>
  <si>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</si>
  <si>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</si>
  <si>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</si>
  <si>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</si>
  <si>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</si>
  <si>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</si>
  <si>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</si>
  <si>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</si>
  <si>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</si>
  <si>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</si>
  <si>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</si>
  <si>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</si>
  <si>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</si>
  <si>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</si>
  <si>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</si>
  <si>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</si>
  <si>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</si>
  <si>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</si>
  <si>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</si>
  <si>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</si>
  <si>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</si>
  <si>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</si>
  <si>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</si>
  <si>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</si>
  <si>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</si>
  <si>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</si>
  <si>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</si>
  <si>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</si>
  <si>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</si>
  <si>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</si>
  <si>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</si>
  <si>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</si>
  <si>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</si>
  <si>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</si>
  <si>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</si>
  <si>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</si>
  <si>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</si>
  <si>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</si>
  <si>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</si>
  <si>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</si>
  <si>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</si>
  <si>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</si>
  <si>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</si>
  <si>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</si>
  <si>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</si>
  <si>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</si>
  <si>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</si>
  <si>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</si>
  <si>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</si>
  <si>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</si>
  <si>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PCM-20251031-00001190</t>
  </si>
  <si>
    <t>ETA 55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</si>
  <si>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</si>
  <si>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</si>
  <si>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</si>
  <si>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</si>
  <si>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PCM-20251031-00001122</t>
  </si>
  <si>
    <t>50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</si>
  <si>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</si>
  <si>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</si>
  <si>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</si>
  <si>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</si>
  <si>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</si>
  <si>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</si>
  <si>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TT-20251031-01078 // NA</t>
  </si>
  <si>
    <t>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</si>
</sst>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1" totalsRowShown="0" headerRowDxfId="48" dataDxfId="47" headerRowBorderDxfId="45" tableBorderDxfId="46" totalsRowBorderDxfId="44">
  <autoFilter ref="A1:L1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tabSelected="1"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298.91051944444189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3.6908333328028675E-2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45961.858945370368</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45961.858945370368</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45961.858945370368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45961.858945370368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45961.858945370368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45961.858945370368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45961.858945370368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45961.858945370368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45961.858945370368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45961.858945370368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45961.858945370368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45961.858945370368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45961.858945370368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45961.858945370368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45961.858945370368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45961.858945370368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45961.858945370368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45961.858945370368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45961.858945370368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45961.858945370368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45961.858945370368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45961.858945370368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45961.858945370368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45961.858945370368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45961.858945370368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45961.858945370368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45961.858945370368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45961.858945370368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45961.858945370368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45961.858945370368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45961.858945370368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45961.858945370368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45961.858945370368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45961.858945370368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45961.858945370368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45961.858945370368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45961.858945370368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45961.858945370368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45961.858945370368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45961.858945370368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45961.858945370368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45961.858945370368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45961.858945370368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45961.858945370368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45961.858945370368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45961.858945370368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45961.858945370368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45961.858945370368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45961.858945370368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45961.858945370368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45961.858945370368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45961.858945370368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45961.858945370368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45961.858945370368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45961.858945370368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45961.858945370368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45961.858945370368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45961.858945370368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45961.858945370368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45961.858945370368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45961.858945370368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45961.858945370368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45961.858945370368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45961.858945370368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45961.858945370368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45961.858945370368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45961.858945370368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45961.858945370368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45961.858945370368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45961.858945370368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45961.858945370368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45961.858945370368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45961.858945370368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45961.858945370368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45961.858945370368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45961.858945370368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45961.858945370368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45961.858945370368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45961.858945370368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45961.858945370368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45961.858945370368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45961.858945370368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45961.858945370368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45961.858945370368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45961.858945370368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45961.858945370368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45961.858945370368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45961.858945370368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45961.858945370368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45961.858945370368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45961.858945370368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45961.858945370368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45961.858945370368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45961.858945370368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45961.858945370368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45961.858945370368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45961.858945370368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45961.858945370368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45961.858945370368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45961.858945370368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45961.858945370368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45961.858945370368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45961.858945370368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45961.858945370368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45961.858945370368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45961.858945370368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45961.858945370368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45961.858945370368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45961.858945370368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45961.858945370368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45961.858945370368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45961.858945370368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45961.858945370368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45961.858945370368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45961.858945370368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45961.858945370368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45961.858945370368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45961.858945370368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45961.858945370368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45961.858945370368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45961.858945370368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45961.858945370368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45961.858945370368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45961.858945370368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45961.858945370368</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45961.858945370368</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48C3365E-B13F-43F3-AC85-FD49B06ED27A}"/>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136.85910740740655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3.1168620370372082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45961.858945370368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45961.858945370368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45961.858945370368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45961.858945370368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45961.858945370368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45961.858945370368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45961.858945370368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45961.858945370368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45961.858945370368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45961.858945370368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45961.858945370368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45961.858945370368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45961.858945370368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45961.858945370368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45961.858945370368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45961.858945370368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45961.858945370368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45961.858945370368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45961.858945370368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45961.858945370368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45961.858945370368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45961.858945370368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45961.858945370368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45961.858945370368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45961.858945370368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45961.858945370368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45961.858945370368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45961.858945370368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45961.858945370368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45961.858945370368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45961.858945370368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45961.858945370368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45961.858945370368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45961.858945370368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45961.858945370368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45961.858945370368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45961.858945370368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45961.858945370368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45961.858945370368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45961.858945370368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45961.858945370368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45961.858945370368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45961.858945370368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45961.858945370368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45961.858945370368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45961.858945370368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45961.858945370368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45961.858945370368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45961.858945370368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45961.858945370368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45961.858945370368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45961.858945370368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45961.858945370368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45961.858945370368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45961.858945370368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45961.858945370368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45961.858945370368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45961.858945370368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45961.858945370368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45961.858945370368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45961.858945370368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45961.858945370368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45961.858945370368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45961.858945370368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45961.858945370368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45961.858945370368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45961.858945370368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45961.858945370368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45961.858945370368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45961.858945370368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45961.858945370368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45961.858945370368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45961.858945370368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45961.858945370368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45961.858945370368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45961.858945370368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45961.858945370368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45961.858945370368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45961.858945370368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45961.858945370368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45961.858945370368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45961.858945370368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45961.858945370368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45961.858945370368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45961.858945370368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45961.858945370368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45961.858945370368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45961.858945370368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45961.858945370368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45961.858945370368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45961.858945370368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45961.858945370368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45961.858945370368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45961.858945370368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45961.858945370368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45961.858945370368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45961.858945370368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45961.858945370368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45961.858945370368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45961.858945370368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45961.858945370368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45961.858945370368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45961.858945370368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45961.858945370368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45961.858945370368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45961.858945370368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45961.858945370368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45961.858945370368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45961.858945370368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45961.858945370368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45961.858945370368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45961.858945370368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45961.858945370368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45961.858945370368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45961.858945370368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45961.858945370368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45961.858945370368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45961.858945370368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45961.858945370368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45961.858945370368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45961.858945370368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45961.858945370368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45961.858945370368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45961.858945370368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45961.858945370368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45961.858945370368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45961.858945370368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45961.858945370368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45961.858945370368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45961.858945370368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45961.858945370368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45961.858945370368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45961.858945370368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45961.858945370368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45961.858945370368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45961.858945370368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45961.858945370368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45961.858945370368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45961.858945370368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45961.858945370368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45961.858945370368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45961.858945370368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45961.858945370368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45961.858945370368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45961.858945370368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45961.858945370368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45961.858945370368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45961.858945370368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45961.858945370368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45961.858945370368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45961.858945370368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45961.858945370368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45961.858945370368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45961.858945370368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45961.858945370368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45961.858945370368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45961.858945370368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45961.858945370368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45961.858945370368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45961.858945370368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workbookViewId="0">
      <selection activeCell="F3" sqref="F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23767</v>
      </c>
      <c r="E2" s="18" t="s">
        <v>39102</v>
      </c>
      <c r="F2" s="20">
        <v>45961.853414351855</v>
      </c>
      <c r="G2" s="21">
        <f t="shared" ref="G2:G54" ca="1" si="0">IFERROR(NOW()-F2,"-")</f>
        <v>5.5310185125563294E-3</v>
      </c>
      <c r="H2" s="22">
        <v>45961.84547453704</v>
      </c>
      <c r="I2" s="19" t="str">
        <f>IFERROR(VLOOKUP(D2,DB!A:F,6,0),"")</f>
        <v>SCECO</v>
      </c>
      <c r="J2" s="18" t="str">
        <f>IFERROR(VLOOKUP(D2,DB!A:G,7,0),"")</f>
        <v>Vandalized</v>
      </c>
      <c r="K2" s="46" t="s">
        <v>39110</v>
      </c>
      <c r="L2" s="23" t="str">
        <f>IFERROR(VLOOKUP(D2,DB!A:I,9,0),"")</f>
        <v>Latis</v>
      </c>
    </row>
    <row r="3" spans="1:13" ht="15" customHeight="1">
      <c r="A3" s="19"/>
      <c r="B3" s="63" t="str">
        <f>IFERROR(VLOOKUP(D3,DB!A:K,11,0),"")</f>
        <v/>
      </c>
      <c r="C3" s="18"/>
      <c r="D3" s="63"/>
      <c r="E3" s="18"/>
      <c r="F3" s="20"/>
      <c r="G3" s="21">
        <f t="shared" ca="1" si="0"/>
        <v>45961.858945370368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45961.858945370368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45961.858945370368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45961.858945370368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45961.858945370368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45961.858945370368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45961.858945370368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45961.858945370368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45961.858945370368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45961.858945370368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45961.858945370368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45961.858945370368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45961.858945370368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45961.858945370368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45961.858945370368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45961.858945370368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45961.858945370368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45961.858945370368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45961.858945370368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45961.858945370368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45961.858945370368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45961.858945370368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45961.858945370368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45961.858945370368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45961.858945370368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45961.858945370368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45961.858945370368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45961.858945370368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45961.858945370368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45961.858945370368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45961.858945370368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45961.858945370368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45961.858945370368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45961.858945370368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45961.858945370368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45961.858945370368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45961.858945370368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45961.858945370368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45961.858945370368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45961.858945370368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45961.858945370368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45961.858945370368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45961.858945370368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45961.858945370368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45961.858945370368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45961.858945370368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45961.858945370368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45961.858945370368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45961.858945370368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45961.858945370368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45961.858945370368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45961.858945370368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45961.858945370368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45961.858945370368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45961.858945370368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45961.858945370368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45961.858945370368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45961.858945370368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45961.858945370368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45961.858945370368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45961.858945370368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45961.858945370368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45961.858945370368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45961.858945370368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45961.858945370368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45961.858945370368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45961.858945370368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45961.858945370368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45961.858945370368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45961.858945370368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45961.858945370368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45961.858945370368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45961.858945370368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45961.858945370368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45961.858945370368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45961.858945370368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45961.858945370368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45961.858945370368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45961.858945370368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45961.858945370368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45961.858945370368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45961.858945370368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45961.858945370368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45961.858945370368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45961.858945370368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45961.858945370368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45961.858945370368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45961.858945370368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45961.858945370368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45961.858945370368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45961.858945370368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45961.858945370368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45961.858945370368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45961.858945370368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45961.858945370368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45961.858945370368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45961.858945370368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45961.858945370368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45961.858945370368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45961.858945370368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45961.858945370368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45961.858945370368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45961.858945370368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45961.858945370368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45961.858945370368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45961.858945370368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45961.858945370368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45961.858945370368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45961.858945370368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45961.858945370368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45961.858945370368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45961.858945370368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45961.858945370368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45961.858945370368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45961.858945370368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45961.858945370368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45961.858945370368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45961.858945370368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45961.858945370368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45961.858945370368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45961.858945370368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45961.858945370368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45961.858945370368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45961.858945370368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45961.858945370368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45961.858945370368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45961.858945370368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45961.858945370368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45961.858945370368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45961.858945370368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45961.858945370368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45961.858945370368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45961.858945370368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45961.858945370368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45961.858945370368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45961.858945370368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45961.858945370368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45961.858945370368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45961.858945370368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45961.858945370368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45961.858945370368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45961.858945370368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45961.858945370368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45961.858945370368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45961.858945370368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45961.858945370368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45961.858945370368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45961.858945370368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45961.858945370368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45961.858945370368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45961.858945370368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45961.858945370368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45961.858945370368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45961.858945370368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45961.858945370368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45961.858945370368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45961.858945370368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45961.858945370368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45961.858945370368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45961.858945370368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45961.858945370368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45961.858945370368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45961.858945370368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45961.858945370368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45961.858945370368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45961.858945370368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45961.858945370368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45961.858945370368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45961.858945370368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45961.858945370368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45961.858945370368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45961.858945370368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45961.858945370368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45961.858945370368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45961.858945370368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45961.858945370368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45961.858945370368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45961.858945370368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45961.858945370368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45961.858945370368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45961.858945370368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45961.858945370368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45961.858945370368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45961.858945370368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45961.858945370368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45961.858945370368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45961.858945370368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45961.858945370368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45961.858945370368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45961.858945370368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45961.858945370368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45961.858945370368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45961.858945370368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45961.858945370368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45961.858945370368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45961.858945370368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45961.858945370368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45961.858945370368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45961.858945370368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45961.858945370368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45961.858945370368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45961.858945370368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45961.858945370368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45961.858945370368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45961.858945370368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45961.858945370368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45961.858945370368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45961.858945370368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45961.858945370368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45961.858945370368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45961.858945370368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45961.858945370368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45961.858945370368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45961.858945370368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45961.858945370368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45961.858945370368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45961.858945370368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45961.858945370368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45961.858945370368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45961.858945370368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45961.858945370368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45961.858945370368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45961.858945370368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45961.858945370368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45961.858945370368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45961.858945370368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45961.858945370368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45961.858945370368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45961.858945370368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45961.858945370368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45961.858945370368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45961.858945370368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45961.858945370368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45961.858945370368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45961.858945370368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45961.858945370368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45961.858945370368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45961.858945370368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45961.858945370368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45961.858945370368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45961.858945370368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45961.858945370368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45961.858945370368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45961.858945370368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45961.858945370368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45961.858945370368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45961.858945370368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45961.858945370368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45961.858945370368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45961.858945370368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45961.858945370368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45961.858945370368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45961.858945370368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45961.858945370368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45961.858945370368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45961.858945370368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45961.858945370368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45961.858945370368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45961.858945370368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45961.858945370368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45961.858945370368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45961.858945370368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45961.858945370368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45961.858945370368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45961.858945370368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45961.858945370368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45961.858945370368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45961.858945370368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45961.858945370368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45961.858945370368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45961.858945370368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45961.858945370368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45961.858945370368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45961.858945370368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45961.858945370368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45961.858945370368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45961.858945370368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45961.858945370368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45961.858945370368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45961.858945370368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45961.858945370368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45961.858945370368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45961.858945370368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45961.858945370368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45961.858945370368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45961.858945370368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45961.858945370368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45961.858945370368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45961.858945370368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45961.858945370368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45961.858945370368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45961.858945370368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45961.858945370368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45961.858945370368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45961.858945370368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45961.858945370368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45961.858945370368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45961.858945370368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45961.858945370368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45961.858945370368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45961.858945370368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45961.858945370368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45961.858945370368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45961.858945370368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45961.858945370368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45961.858945370368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45961.858945370368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45961.858945370368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45961.858945370368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45961.858945370368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45961.858945370368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45961.858945370368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45961.858945370368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45961.858945370368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45961.858945370368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45961.858945370368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45961.858945370368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45961.858945370368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45961.858945370368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45961.858945370368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45961.858945370368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45961.858945370368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45961.858945370368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45961.858945370368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45961.858945370368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45961.858945370368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45961.858945370368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45961.858945370368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45961.858945370368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45961.858945370368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45961.858945370368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45961.858945370368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45961.858945370368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45961.858945370368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45961.858945370368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45961.858945370368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45961.858945370368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45961.858945370368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45961.858945370368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45961.858945370368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45961.858945370368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45961.858945370368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45961.858945370368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45961.858945370368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45961.858945370368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45961.858945370368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45961.858945370368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45961.858945370368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45961.858945370368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45961.858945370368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45961.858945370368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45961.858945370368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45961.858945370368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45961.858945370368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45961.858945370368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45961.858945370368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45961.858945370368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45961.858945370368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45961.858945370368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45961.858945370368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45961.858945370368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45961.858945370368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45961.858945370368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45961.858945370368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45961.858945370368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45961.858945370368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45961.858945370368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45961.858945370368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45961.858945370368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45961.858945370368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45961.858945370368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45961.858945370368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45961.858945370368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45961.858945370368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45961.858945370368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45961.858945370368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45961.858945370368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45961.858945370368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45961.858945370368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45961.858945370368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45961.858945370368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45961.858945370368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45961.858945370368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45961.858945370368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45961.858945370368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45961.858945370368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45961.858945370368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45961.858945370368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45961.858945370368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45961.858945370368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45961.858945370368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45961.858945370368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45961.858945370368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45961.858945370368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45961.858945370368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45961.858945370368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45961.858945370368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45961.858945370368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45961.858945370368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45961.858945370368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45961.858945370368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45961.858945370368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45961.858945370368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45961.858945370368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45961.858945370368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45961.858945370368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45961.858945370368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45961.858945370368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45961.858945370368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45961.858945370368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45961.858945370368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45961.858945370368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45961.858945370368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45961.858945370368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45961.858945370368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45961.858945370368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45961.858945370368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45961.858945370368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45961.858945370368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45961.858945370368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45961.858945370368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45961.858945370368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45961.858945370368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45961.858945370368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45961.858945370368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45961.858945370368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45961.858945370368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45961.858945370368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45961.858945370368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45961.858945370368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45961.858945370368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45961.858945370368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45961.858945370368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45961.858945370368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45961.858945370368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45961.858945370368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45961.858945370368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45961.858945370368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45961.858945370368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45961.858945370368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45961.858945370368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45961.858945370368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45961.858945370368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45961.858945370368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45961.858945370368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45961.858945370368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45961.858945370368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45961.858945370368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45961.858945370368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45961.858945370368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45961.858945370368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45961.858945370368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45961.858945370368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45961.858945370368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45961.858945370368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45961.858945370368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45961.858945370368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45961.858945370368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45961.858945370368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45961.858945370368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45961.858945370368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45961.858945370368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45961.858945370368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45961.858945370368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45961.858945370368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45961.858945370368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45961.858945370368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45961.858945370368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45961.858945370368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45961.858945370368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45961.858945370368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45961.858945370368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45961.858945370368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45961.858945370368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45961.858945370368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45961.858945370368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45961.858945370368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45961.858945370368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45961.858945370368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45961.858945370368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45961.858945370368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45961.858945370368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45961.858945370368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45961.858945370368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45961.858945370368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45961.858945370368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45961.858945370368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45961.858945370368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45961.858945370368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45961.858945370368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45961.858945370368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45961.858945370368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45961.858945370368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45961.858945370368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45961.858945370368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45961.858945370368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45961.858945370368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45961.858945370368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45961.858945370368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45961.858945370368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45961.858945370368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45961.858945370368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45961.858945370368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45961.858945370368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45961.858945370368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45961.858945370368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45961.858945370368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45961.858945370368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45961.858945370368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45961.858945370368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45961.858945370368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45961.858945370368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45961.858945370368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45961.858945370368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45961.858945370368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45961.858945370368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45961.858945370368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45961.858945370368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45961.858945370368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45961.858945370368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45961.858945370368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45961.858945370368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45961.858945370368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45961.858945370368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45961.858945370368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45961.858945370368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45961.858945370368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45961.858945370368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45961.858945370368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45961.858945370368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45961.858945370368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45961.858945370368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45961.858945370368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45961.858945370368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45961.858945370368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45961.858945370368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45961.858945370368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45961.858945370368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45961.858945370368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45961.858945370368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45961.858945370368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45961.858945370368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45961.858945370368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45961.858945370368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45961.858945370368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45961.858945370368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45961.858945370368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45961.858945370368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45961.858945370368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45961.858945370368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45961.858945370368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45961.858945370368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45961.858945370368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45961.858945370368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45961.858945370368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45961.858945370368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45961.858945370368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45961.858945370368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45961.858945370368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45961.858945370368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45961.858945370368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45961.858945370368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45961.858945370368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45961.858945370368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45961.858945370368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45961.858945370368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45961.858945370368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45961.858945370368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45961.858945370368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45961.858945370368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45961.858945370368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45961.858945370368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45961.858945370368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45961.858945370368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45961.858945370368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45961.858945370368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45961.858945370368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45961.858945370368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45961.858945370368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45961.858945370368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45961.858945370368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45961.858945370368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45961.858945370368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45961.858945370368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45961.858945370368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45961.858945370368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45961.858945370368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45961.858945370368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45961.858945370368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45961.858945370368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45961.858945370368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45961.858945370368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45961.858945370368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45961.858945370368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45961.858945370368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45961.858945370368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45961.858945370368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45961.858945370368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45961.858945370368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45961.858945370368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45961.858945370368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45961.858945370368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45961.858945370368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45961.858945370368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45961.858945370368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45961.858945370368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45961.858945370368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45961.858945370368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45961.858945370368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45961.858945370368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45961.858945370368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45961.858945370368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45961.858945370368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45961.858945370368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45961.858945370368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45961.858945370368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45961.858945370368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45961.858945370368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45961.858945370368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45961.858945370368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45961.858945370368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45961.858945370368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45961.858945370368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45961.858945370368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45961.858945370368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45961.858945370368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45961.858945370368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45961.858945370368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45961.858945370368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45961.858945370368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45961.858945370368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45961.858945370368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45961.858945370368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45961.858945370368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45961.858945370368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45961.858945370368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45961.858945370368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45961.858945370368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45961.858945370368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45961.858945370368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45961.858945370368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45961.858945370368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45961.858945370368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45961.858945370368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45961.858945370368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45961.858945370368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45961.858945370368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45961.858945370368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45961.858945370368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45961.858945370368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45961.858945370368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45961.858945370368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45961.858945370368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45961.858945370368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45961.858945370368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45961.858945370368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45961.858945370368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45961.858945370368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45961.858945370368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45961.858945370368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45961.858945370368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45961.858945370368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45961.858945370368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45961.858945370368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45961.858945370368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45961.858945370368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45961.858945370368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45961.858945370368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45961.858945370368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45961.858945370368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45961.858945370368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45961.858945370368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45961.858945370368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45961.858945370368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45961.858945370368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45961.858945370368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45961.858945370368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45961.858945370368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45961.858945370368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45961.858945370368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45961.858945370368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45961.858945370368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45961.858945370368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45961.858945370368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45961.858945370368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45961.858945370368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45961.858945370368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45961.858945370368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45961.858945370368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45961.858945370368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45961.858945370368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45961.858945370368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45961.858945370368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45961.858945370368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45961.858945370368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45961.858945370368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45961.858945370368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45961.858945370368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45961.858945370368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45961.858945370368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45961.858945370368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45961.858945370368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45961.858945370368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45961.858945370368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45961.858945370368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45961.858945370368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45961.858945370368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45961.858945370368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45961.858945370368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45961.858945370368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45961.858945370368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45961.858945370368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45961.858945370368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45961.858945370368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45961.858945370368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45961.858945370368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45961.858945370368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45961.858945370368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45961.858945370368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45961.858945370368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45961.858945370368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45961.858945370368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45961.858945370368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45961.858945370368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45961.858945370368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45961.858945370368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45961.858945370368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45961.858945370368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45961.858945370368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45961.858945370368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45961.858945370368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45961.858945370368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45961.858945370368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45961.858945370368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45961.858945370368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45961.858945370368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45961.858945370368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45961.858945370368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45961.858945370368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45961.858945370368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45961.858945370368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45961.858945370368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45961.858945370368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45961.858945370368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45961.858945370368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45961.858945370368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45961.858945370368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45961.858945370368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45961.858945370368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45961.858945370368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45961.858945370368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45961.858945370368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45961.858945370368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45961.858945370368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45961.858945370368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45961.858945370368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45961.858945370368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45961.858945370368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45961.858945370368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45961.858945370368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45961.858945370368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45961.858945370368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45961.858945370368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45961.858945370368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45961.858945370368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45961.858945370368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45961.858945370368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45961.858945370368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45961.858945370368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45961.858945370368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45961.858945370368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45961.858945370368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45961.858945370368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45961.858945370368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45961.858945370368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45961.858945370368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45961.858945370368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45961.858945370368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45961.858945370368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45961.858945370368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45961.858945370368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45961.858945370368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45961.858945370368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45961.858945370368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45961.858945370368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45961.858945370368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45961.858945370368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45961.858945370368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45961.858945370368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45961.858945370368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45961.858945370368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45961.858945370368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45961.858945370368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45961.858945370368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45961.858945370368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45961.858945370368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45961.858945370368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45961.858945370368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45961.858945370368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45961.858945370368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45961.858945370368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45961.858945370368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45961.858945370368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45961.858945370368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45961.858945370368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45961.858945370368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45961.858945370368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45961.858945370368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45961.858945370368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45961.858945370368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45961.858945370368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45961.858945370368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45961.858945370368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45961.858945370368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45961.858945370368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45961.858945370368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45961.858945370368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45961.858945370368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45961.858945370368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45961.858945370368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45961.858945370368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45961.858945370368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45961.858945370368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45961.858945370368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45961.858945370368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45961.858945370368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45961.858945370368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45961.858945370368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45961.858945370368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45961.858945370368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45961.858945370368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45961.858945370368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45961.858945370368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45961.858945370368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45961.858945370368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45961.858945370368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45961.858945370368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45961.858945370368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45961.858945370368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45961.858945370368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45961.858945370368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45961.858945370368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45961.858945370368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45961.858945370368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45961.858945370368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45961.858945370368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45961.858945370368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45961.858945370368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45961.858945370368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45961.858945370368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45961.858945370368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45961.858945370368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45961.858945370368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45961.858945370368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45961.858945370368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45961.858945370368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45961.858945370368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45961.858945370368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45961.858945370368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45961.858945370368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45961.858945370368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45961.858945370368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45961.858945370368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45961.858945370368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45961.858945370368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45961.858945370368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45961.858945370368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45961.858945370368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45961.858945370368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45961.858945370368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45961.858945370368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45961.858945370368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45961.858945370368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45961.858945370368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45961.858945370368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45961.858945370368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45961.858945370368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45961.858945370368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45961.858945370368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45961.858945370368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45961.858945370368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45961.858945370368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45961.858945370368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45961.858945370368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45961.858945370368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45961.858945370368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45961.858945370368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45961.858945370368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45961.858945370368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45961.858945370368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45961.858945370368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45961.858945370368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45961.858945370368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45961.858945370368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45961.858945370368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45961.858945370368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45961.858945370368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45961.858945370368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45961.858945370368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45961.858945370368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45961.858945370368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45961.858945370368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45961.858945370368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45961.858945370368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45961.858945370368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45961.858945370368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45961.858945370368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45961.858945370368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45961.858945370368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45961.858945370368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45961.858945370368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45961.858945370368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45961.858945370368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45961.858945370368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45961.858945370368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45961.858945370368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45961.858945370368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45961.858945370368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45961.858945370368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45961.858945370368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45961.858945370368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45961.858945370368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45961.858945370368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45961.858945370368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45961.858945370368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45961.858945370368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45961.858945370368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45961.858945370368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45961.858945370368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45961.858945370368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45961.858945370368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45961.858945370368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45961.858945370368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45961.858945370368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45961.858945370368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45961.858945370368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45961.858945370368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45961.858945370368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45961.858945370368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45961.858945370368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45961.858945370368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45961.858945370368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45961.858945370368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45961.858945370368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45961.858945370368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45961.858945370368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45961.858945370368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45961.858945370368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45961.858945370368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45961.858945370368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45961.858945370368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45961.858945370368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45961.858945370368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45961.858945370368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45961.858945370368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45961.858945370368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45961.858945370368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45961.858945370368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45961.858945370368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45961.858945370368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45961.858945370368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45961.858945370368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45961.858945370368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45961.858945370368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45961.858945370368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45961.858945370368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45961.858945370368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45961.858945370368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45961.858945370368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45961.858945370368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45961.858945370368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45961.858945370368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45961.858945370368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45961.858945370368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45961.858945370368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45961.858945370368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45961.858945370368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45961.858945370368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45961.858945370368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45961.858945370368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45961.858945370368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45961.858945370368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45961.858945370368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45961.858945370368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45961.858945370368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45961.858945370368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45961.858945370368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45961.858945370368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45961.858945370368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45961.858945370368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45961.858945370368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45961.858945370368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45961.858945370368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45961.858945370368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45961.858945370368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45961.858945370368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45961.858945370368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45961.858945370368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45961.858945370368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45961.858945370368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45961.858945370368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45961.858945370368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45961.858945370368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45961.858945370368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45961.858945370368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45961.858945370368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45961.858945370368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45961.858945370368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45961.858945370368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45961.858945370368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45961.858945370368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45961.858945370368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45961.858945370368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45961.858945370368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45961.858945370368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45961.858945370368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45961.858945370368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45961.858945370368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45961.858945370368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45961.858945370368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45961.858945370368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45961.858945370368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45961.858945370368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45961.858945370368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45961.858945370368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45961.858945370368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45961.858945370368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45961.858945370368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45961.858945370368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45961.858945370368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45961.858945370368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45961.858945370368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45961.858945370368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45961.858945370368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45961.858945370368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45961.858945370368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45961.858945370368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45961.858945370368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45961.858945370368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45961.858945370368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45961.858945370368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45961.858945370368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45961.858945370368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45961.858945370368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45961.858945370368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45961.858945370368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45961.858945370368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45961.858945370368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45961.858945370368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45961.858945370368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45961.858945370368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45961.858945370368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45961.858945370368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45961.858945370368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45961.858945370368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45961.858945370368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45961.858945370368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45961.858945370368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45961.858945370368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45961.858945370368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45961.858945370368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45961.858945370368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45961.858945370368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45961.858945370368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45961.858945370368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45961.858945370368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45961.858945370368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45961.858945370368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45961.858945370368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45961.858945370368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45961.858945370368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45961.858945370368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45961.858945370368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45961.858945370368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45961.858945370368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45961.858945370368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45961.858945370368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45961.858945370368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45961.858945370368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45961.858945370368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45961.858945370368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45961.858945370368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45961.858945370368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45961.858945370368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45961.858945370368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45961.858945370368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45961.858945370368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45961.858945370368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45961.858945370368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45961.858945370368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45961.858945370368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1"/>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258.37822777777183</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0.89019537036801921</v>
      </c>
      <c r="H3" s="123">
        <v>45960.963101851848</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121" t="s">
        <v>36377</v>
      </c>
      <c r="E4" s="98" t="s">
        <v>39021</v>
      </c>
      <c r="F4" s="123">
        <v>45961.80972222222</v>
      </c>
      <c r="G4" s="124">
        <f ca="1">IFERROR(NOW()-F4,"")</f>
        <v>4.9223148147575557E-2</v>
      </c>
      <c r="H4" s="123">
        <v>45961.80431712963</v>
      </c>
      <c r="I4" s="119" t="str">
        <f>IFERROR(VLOOKUP(D4,DB!A:F,6,0),"")</f>
        <v>SCECO</v>
      </c>
      <c r="J4" s="119" t="str">
        <f>IFERROR(VLOOKUP(D4,DB!A:G,7,0),"")</f>
        <v>Vandalized</v>
      </c>
      <c r="K4" s="125" t="s">
        <v>39116</v>
      </c>
      <c r="L4" s="121" t="str">
        <f>IFERROR(VLOOKUP(D4,DB!A:I,9,0),"")</f>
        <v>Latis</v>
      </c>
    </row>
    <row r="5" spans="1:16" ht="15" customHeight="1">
      <c r="A5" s="119"/>
      <c r="B5" s="119" t="str">
        <f>IFERROR(VLOOKUP(D5,DB!A:K,11,0),"")</f>
        <v/>
      </c>
      <c r="C5" s="120"/>
      <c r="D5" s="121"/>
      <c r="E5" s="98"/>
      <c r="F5" s="123"/>
      <c r="G5" s="124">
        <f ca="1">IFERROR(NOW()-F5,"")</f>
        <v>45961.858945370368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45961.858945370368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45961.858945370368</v>
      </c>
      <c r="H7" s="123"/>
      <c r="I7" s="119" t="str">
        <f>IFERROR(VLOOKUP(D7,DB!A:F,6,0),"")</f>
        <v/>
      </c>
      <c r="J7" s="119" t="str">
        <f>IFERROR(VLOOKUP(D7,DB!A:G,7,0),"")</f>
        <v/>
      </c>
      <c r="K7" s="125"/>
      <c r="L7" s="121" t="str">
        <f>IFERROR(VLOOKUP(D7,DB!A:I,9,0),"")</f>
        <v/>
      </c>
    </row>
    <row r="8" spans="1:16" ht="15" customHeight="1">
      <c r="A8" s="119"/>
      <c r="B8" s="119"/>
      <c r="C8" s="120"/>
      <c r="D8" s="121"/>
      <c r="E8" s="98"/>
      <c r="F8" s="123"/>
      <c r="G8" s="124">
        <f ca="1">IFERROR(NOW()-F8,"")</f>
        <v>45961.858945370368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45961.858945370368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45961.858945370368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45961.858945370368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45961.858945370368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45961.858945370368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45961.858945370368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45961.858945370368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45961.858945370368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45961.858945370368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45961.858945370368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45961.858945370368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45961.858945370368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45961.858945370368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45961.858945370368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45961.858945370368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45961.858945370368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45961.858945370368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45961.858945370368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45961.858945370368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45961.858945370368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45961.858945370368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45961.858945370368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45961.858945370368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45961.858945370368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45961.858945370368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45961.858945370368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45961.858945370368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45961.858945370368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45961.858945370368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45961.858945370368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45961.858945370368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45961.858945370368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45961.858945370368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45961.858945370368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45961.858945370368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45961.858945370368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45961.858945370368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45961.858945370368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45961.858945370368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45961.858945370368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45961.858945370368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45961.858945370368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45961.858945370368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45961.858945370368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45961.858945370368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45961.858945370368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45961.858945370368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45961.858945370368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45961.858945370368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45961.858945370368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45961.858945370368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45961.858945370368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45961.858945370368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45961.858945370368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45961.858945370368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45961.858945370368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45961.858945370368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45961.858945370368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45961.858945370368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45961.858945370368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45961.858945370368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45961.858945370368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45961.858945370368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45961.858945370368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45961.858945370368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45961.858945370368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45961.858945370368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45961.858945370368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45961.858945370368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45961.858945370368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45961.858945370368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45961.858945370368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45961.858945370368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45961.858945370368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45961.858945370368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45961.858945370368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45961.858945370368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45961.858945370368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45961.858945370368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45961.858945370368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45961.858945370368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45961.858945370368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45961.858945370368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45961.858945370368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45961.858945370368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45961.858945370368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45961.858945370368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45961.858945370368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45961.858945370368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45961.858945370368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45961.858945370368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45961.858945370368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45961.858945370368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45961.858945370368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45961.858945370368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45961.858945370368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45961.858945370368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45961.858945370368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45961.858945370368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45961.858945370368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45961.858945370368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45961.858945370368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45961.858945370368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45961.858945370368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45961.858945370368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45961.858945370368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45961.858945370368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45961.858945370368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45961.858945370368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45961.858945370368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45961.858945370368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45961.858945370368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45961.858945370368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45961.858945370368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45961.858945370368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45961.858945370368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45961.858945370368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45961.858945370368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45961.858945370368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45961.858945370368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45961.858945370368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45961.858945370368</v>
      </c>
      <c r="H130" s="123"/>
      <c r="I130" s="119" t="str">
        <f>IFERROR(VLOOKUP(D130,DB!A:F,6,0),"")</f>
        <v/>
      </c>
      <c r="J130" s="119" t="str">
        <f>IFERROR(VLOOKUP(D130,DB!A:G,7,0),"")</f>
        <v/>
      </c>
      <c r="K130" s="125"/>
      <c r="L130" s="121" t="str">
        <f>IFERROR(VLOOKUP(D130,DB!A:I,9,0),"")</f>
        <v/>
      </c>
    </row>
    <row r="131" spans="1:12" ht="15" customHeight="1">
      <c r="A131" s="126"/>
      <c r="B131" s="126" t="str">
        <f>IFERROR(VLOOKUP(D131,DB!A:K,11,0),"")</f>
        <v/>
      </c>
      <c r="C131" s="127"/>
      <c r="D131" s="128"/>
      <c r="E131" s="129"/>
      <c r="F131" s="130"/>
      <c r="G131" s="131">
        <f ca="1">IFERROR(NOW()-F131,"")</f>
        <v>45961.858945370368</v>
      </c>
      <c r="H131" s="130"/>
      <c r="I131" s="126" t="str">
        <f>IFERROR(VLOOKUP(D131,DB!A:F,6,0),"")</f>
        <v/>
      </c>
      <c r="J131" s="126" t="str">
        <f>IFERROR(VLOOKUP(D131,DB!A:G,7,0),"")</f>
        <v/>
      </c>
      <c r="K131" s="132"/>
      <c r="L131" s="128" t="str">
        <f>IFERROR(VLOOKUP(D131,DB!A:I,9,0),"")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70.026885185179708</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35.670068055551383</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13.197834259255615</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45961.858945370368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45961.858945370368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45961.858945370368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45961.858945370368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45961.858945370368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45961.858945370368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45961.858945370368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45961.858945370368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45961.858945370368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45961.858945370368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45961.858945370368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45961.858945370368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45961.858945370368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45961.858945370368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45961.858945370368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45961.858945370368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45961.858945370368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45961.858945370368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45961.858945370368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45961.858945370368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45961.858945370368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45961.858945370368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45961.858945370368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45961.858945370368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45961.858945370368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45961.858945370368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45961.858945370368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45961.858945370368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45961.858945370368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45961.858945370368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45961.858945370368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45961.858945370368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45961.858945370368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45961.858945370368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45961.858945370368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45961.858945370368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45961.858945370368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45961.858945370368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45961.858945370368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45961.858945370368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45961.858945370368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45961.858945370368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45961.858945370368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45961.858945370368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45961.858945370368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45961.858945370368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45961.858945370368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45961.858945370368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45961.858945370368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45961.858945370368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45961.858945370368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45961.858945370368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45961.858945370368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45961.858945370368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45961.858945370368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45961.858945370368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45961.858945370368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45961.858945370368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45961.858945370368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45961.858945370368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45961.858945370368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45961.858945370368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45961.858945370368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45961.858945370368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45961.858945370368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45961.858945370368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45961.858945370368</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45961.858945370368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45961.858945370368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45961.858945370368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45961.858945370368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45961.858945370368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45961.858945370368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45961.858945370368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45961.858945370368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45961.858945370368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45961.858945370368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45961.858945370368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45961.858945370368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45961.858945370368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45961.858945370368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45961.858945370368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45961.858945370368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45961.858945370368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45961.858945370368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45961.858945370368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45961.858945370368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45961.858945370368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45961.858945370368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45961.858945370368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45961.858945370368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45961.858945370368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45961.858945370368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45961.858945370368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45961.858945370368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45961.858945370368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45961.858945370368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45961.858945370368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45961.858945370368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45961.858945370368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45961.858945370368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45961.858945370368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45961.858945370368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45961.858945370368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45961.858945370368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45961.858945370368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45961.858945370368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45961.858945370368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45961.858945370368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45961.858945370368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45961.858945370368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45961.858945370368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45961.858945370368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45961.858945370368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45961.858945370368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45961.858945370368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45961.858945370368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45961.858945370368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45961.858945370368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45961.858945370368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45961.858945370368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45961.858945370368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45961.858945370368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45961.858945370368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45961.858945370368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45961.858945370368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45961.858945370368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45961.858945370368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45961.858945370368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45961.858945370368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45961.858945370368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45961.858945370368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45961.858945370368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45961.858945370368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45961.858945370368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45961.858945370368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45961.858945370368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45961.858945370368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45961.858945370368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45961.858945370368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45961.858945370368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45961.858945370368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45961.858945370368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45961.858945370368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45961.858945370368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45961.858945370368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45961.858945370368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45961.858945370368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45961.858945370368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45961.858945370368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45961.858945370368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45961.858945370368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45961.858945370368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45961.858945370368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45961.858945370368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45961.858945370368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45961.858945370368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45961.858945370368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45961.858945370368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45961.858945370368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45961.858945370368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45961.858945370368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45961.858945370368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45961.858945370368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45961.858945370368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45961.858945370368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45961.858945370368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45961.858945370368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45961.858945370368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45961.858945370368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45961.858945370368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45961.858945370368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45961.858945370368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45961.858945370368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45961.858945370368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45961.858945370368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45961.858945370368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45961.858945370368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45961.858945370368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45961.858945370368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45961.858945370368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45961.858945370368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45961.858945370368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45961.858945370368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45961.858945370368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45961.858945370368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45961.858945370368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45961.858945370368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45961.858945370368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45961.858945370368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45961.858945370368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45961.858945370368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45961.858945370368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45961.858945370368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45961.858945370368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45961.858945370368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45961.858945370368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45961.858945370368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45961.858945370368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45961.858945370368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45961.858945370368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45961.858945370368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45961.858945370368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45961.858945370368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45961.858945370368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45961.858945370368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45961.858945370368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45961.858945370368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45961.858945370368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45961.858945370368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45961.858945370368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45961.858945370368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45961.858945370368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45961.858945370368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45961.858945370368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45961.858945370368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45961.858945370368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45961.858945370368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45961.858945370368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45961.858945370368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45961.858945370368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45961.858945370368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45961.858945370368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45961.858945370368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45961.858945370368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45961.858945370368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45961.858945370368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45961.858945370368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45961.858945370368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45961.858945370368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45961.858945370368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45961.858945370368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45961.858945370368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45961.858945370368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45961.858945370368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45961.858945370368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45961.858945370368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45961.858945370368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45961.858945370368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45961.858945370368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45961.858945370368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45961.858945370368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45961.858945370368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45961.858945370368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45961.858945370368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45961.858945370368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45961.858945370368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45961.858945370368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45961.858945370368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45961.858945370368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45961.858945370368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45961.858945370368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45961.858945370368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45961.858945370368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45961.858945370368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45961.858945370368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45961.858945370368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45961.858945370368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45961.858945370368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45961.858945370368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45961.858945370368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45961.858945370368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45961.858945370368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45961.858945370368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45961.858945370368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45961.858945370368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45961.858945370368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45961.858945370368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45961.858945370368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45961.858945370368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45961.858945370368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45961.858945370368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45961.858945370368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45961.858945370368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45961.858945370368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45961.858945370368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45961.858945370368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45961.858945370368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45961.858945370368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45961.858945370368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45961.858945370368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45961.858945370368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45961.858945370368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45961.858945370368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45961.858945370368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45961.858945370368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45961.858945370368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45961.858945370368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45961.858945370368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45961.858945370368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45961.858945370368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45961.858945370368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45961.858945370368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45961.858945370368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45961.858945370368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45961.858945370368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45961.858945370368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45961.858945370368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45961.858945370368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45961.858945370368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45961.858945370368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45961.858945370368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45961.858945370368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45961.858945370368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45961.858945370368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45961.858945370368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45961.858945370368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45961.858945370368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45961.858945370368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45961.858945370368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45961.858945370368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45961.858945370368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45961.858945370368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45961.858945370368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45961.858945370368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45961.858945370368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45961.858945370368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45961.858945370368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45961.858945370368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45961.858945370368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45961.858945370368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45961.858945370368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45961.858945370368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45961.858945370368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45961.858945370368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45961.858945370368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45961.858945370368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45961.858945370368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45961.858945370368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45961.858945370368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45961.858945370368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45961.858945370368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45961.858945370368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45961.858945370368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45961.858945370368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45961.858945370368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45961.858945370368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45961.858945370368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45961.858945370368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45961.858945370368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45961.858945370368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45961.858945370368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45961.858945370368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45961.858945370368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45961.858945370368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45961.858945370368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45961.858945370368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45961.858945370368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45961.858945370368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45961.858945370368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45961.858945370368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45961.858945370368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45961.858945370368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45961.858945370368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45961.858945370368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45961.858945370368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45961.858945370368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45961.858945370368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45961.858945370368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45961.858945370368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45961.858945370368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45961.858945370368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45961.858945370368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45961.858945370368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45961.858945370368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45961.858945370368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45961.858945370368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45961.858945370368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45961.858945370368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45961.858945370368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45961.858945370368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45961.858945370368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45961.858945370368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45961.858945370368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45961.858945370368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45961.858945370368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45961.858945370368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45961.858945370368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45961.858945370368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45961.858945370368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45961.858945370368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45961.858945370368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45961.858945370368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45961.858945370368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45961.858945370368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45961.858945370368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45961.858945370368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45961.858945370368</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0"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1</v>
      </c>
      <c r="D2" s="103" t="s">
        <v>34762</v>
      </c>
      <c r="E2" s="106" t="s">
        <v>39021</v>
      </c>
      <c r="F2" s="107"/>
      <c r="G2" s="77">
        <f ca="1">IFERROR(NOW()-F2,"")</f>
        <v>45961.858945370368</v>
      </c>
      <c r="H2" s="107">
        <v>45961.747835648152</v>
      </c>
      <c r="I2" s="103" t="str">
        <f>IFERROR(VLOOKUP(D2,DB!A:F,6,0),"")</f>
        <v>SCECO</v>
      </c>
      <c r="J2" s="102" t="str">
        <f>IFERROR(VLOOKUP(D2,DB!A:G,7,0),"")</f>
        <v>Vandalized</v>
      </c>
      <c r="K2" s="108" t="s">
        <v>39124</v>
      </c>
      <c r="L2" s="109" t="str">
        <f>IFERROR(VLOOKUP(D2,DB!A:I,9,0),"")</f>
        <v>Latis</v>
      </c>
    </row>
    <row r="3" spans="1:16383" ht="31.5" customHeight="1">
      <c r="A3" s="104"/>
      <c r="B3" s="103" t="str">
        <f>IFERROR(VLOOKUP(D3,DB!A:K,11,0),"")</f>
        <v/>
      </c>
      <c r="C3" s="105"/>
      <c r="D3" s="103"/>
      <c r="E3" s="106"/>
      <c r="F3" s="107"/>
      <c r="G3" s="77">
        <f ca="1">IFERROR(NOW()-F3,"")</f>
        <v>45961.858945370368</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45961.858945370368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45961.858945370368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45961.858945370368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45961.858945370368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45961.858945370368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45961.858945370368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45961.858945370368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45961.858945370368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45961.858945370368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45961.858945370368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45961.858945370368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45961.858945370368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45961.858945370368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45961.858945370368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45961.858945370368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45961.858945370368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45961.858945370368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45961.858945370368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45961.858945370368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45961.858945370368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45961.858945370368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45961.858945370368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45961.858945370368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45961.858945370368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45961.858945370368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45961.858945370368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45961.858945370368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45961.858945370368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45961.858945370368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45961.858945370368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45961.858945370368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45961.858945370368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45961.858945370368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45961.858945370368</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2025-10-31T17:36:57Z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