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41" documentId="120_S{2AC9BD13-BADA-5192-A53E-5A8FF88502F6}" xr6:coauthVersionLast="47" xr6:coauthVersionMax="47" xr10:uidLastSave="{C567B3C8-6168-48DA-858C-8F8678A8CFE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<sst xmlns="http://schemas.openxmlformats.org/spreadsheetml/2006/main" count="180284" uniqueCount="39125">
  <si>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</si>
  <si>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</si>
  <si>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</si>
  <si>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</si>
  <si>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</si>
  <si>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</si>
  <si>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</si>
  <si>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</si>
  <si>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</si>
  <si>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</si>
  <si>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</si>
  <si>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</si>
  <si>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</si>
  <si>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</si>
  <si>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</si>
  <si>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</si>
  <si>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</si>
  <si>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</si>
  <si>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</si>
  <si>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</si>
  <si>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</si>
  <si>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</si>
  <si>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</si>
  <si>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</si>
  <si>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</si>
  <si>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</si>
  <si>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</si>
  <si>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</si>
  <si>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</si>
  <si>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</si>
  <si>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</si>
  <si>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</si>
  <si>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</si>
  <si>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</si>
  <si>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</si>
  <si>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</si>
  <si>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</si>
  <si>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</si>
  <si>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</si>
  <si>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</si>
  <si>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</si>
  <si>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</si>
  <si>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</si>
  <si>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</si>
  <si>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</si>
  <si>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</si>
  <si>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</si>
  <si>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</si>
  <si>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</si>
  <si>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</si>
  <si>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</si>
  <si>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</si>
  <si>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</si>
  <si>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</si>
  <si>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</si>
  <si>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</si>
  <si>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</si>
  <si>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</si>
  <si>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</si>
  <si>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</si>
  <si>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</si>
  <si>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</si>
  <si>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</si>
  <si>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</si>
  <si>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</si>
  <si>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</si>
  <si>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</si>
  <si>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</si>
  <si>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</si>
  <si>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</si>
  <si>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</si>
  <si>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</si>
  <si>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</si>
  <si>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</si>
  <si>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</si>
  <si>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</si>
  <si>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</si>
  <si>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</si>
  <si>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</si>
  <si>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</si>
  <si>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</si>
  <si>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</si>
  <si>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</si>
  <si>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</si>
  <si>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</si>
  <si>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</si>
  <si>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</si>
  <si>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</si>
  <si>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</si>
  <si>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</si>
  <si>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</si>
  <si>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</si>
  <si>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</si>
  <si>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</si>
  <si>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</si>
  <si>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</si>
  <si>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</si>
  <si>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</si>
  <si>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</si>
  <si>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</si>
  <si>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</si>
  <si>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</si>
  <si>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</si>
  <si>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</si>
  <si>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</si>
  <si>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</si>
  <si>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</si>
  <si>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</si>
  <si>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</si>
  <si>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</si>
  <si>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</si>
  <si>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</si>
  <si>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</si>
  <si>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</si>
  <si>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</si>
  <si>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</si>
  <si>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</si>
  <si>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</si>
  <si>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</si>
  <si>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</si>
  <si>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</si>
  <si>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</si>
  <si>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</si>
  <si>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</si>
  <si>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</si>
  <si>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</si>
  <si>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</si>
  <si>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</si>
  <si>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</si>
  <si>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</si>
  <si>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</si>
  <si>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</si>
  <si>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</si>
  <si>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</si>
  <si>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</si>
  <si>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</si>
  <si>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</si>
  <si>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</si>
  <si>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</si>
  <si>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</si>
  <si>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</si>
  <si>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</si>
  <si>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</si>
  <si>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</si>
  <si>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</si>
  <si>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</si>
  <si>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</si>
  <si>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</si>
  <si>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</si>
  <si>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</si>
  <si>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</si>
  <si>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</si>
  <si>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</si>
  <si>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</si>
  <si>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</si>
  <si>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</si>
  <si>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</si>
  <si>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</si>
  <si>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</si>
  <si>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</si>
  <si>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</si>
  <si>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</si>
  <si>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</si>
  <si>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</si>
  <si>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</si>
  <si>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</si>
  <si>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</si>
  <si>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</si>
  <si>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</si>
  <si>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</si>
  <si>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</si>
  <si>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</si>
  <si>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</si>
  <si>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</si>
  <si>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</si>
  <si>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</si>
  <si>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</si>
  <si>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</si>
  <si>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</si>
  <si>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</si>
  <si>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</si>
  <si>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</si>
  <si>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</si>
  <si>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</si>
  <si>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</si>
  <si>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</si>
  <si>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</si>
  <si>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</si>
  <si>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</si>
  <si>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</si>
  <si>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</si>
  <si>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</si>
  <si>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</si>
  <si>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</si>
  <si>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</si>
  <si>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</si>
  <si>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</si>
  <si>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</si>
  <si>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</si>
  <si>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</si>
  <si>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</si>
  <si>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</si>
  <si>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</si>
  <si>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</si>
  <si>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</si>
  <si>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</si>
  <si>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</si>
  <si>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</si>
  <si>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</si>
  <si>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</si>
  <si>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</si>
  <si>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</si>
  <si>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</si>
  <si>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</si>
  <si>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</si>
  <si>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</si>
  <si>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</si>
  <si>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</si>
  <si>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</si>
  <si>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</si>
  <si>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</si>
  <si>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</si>
  <si>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</si>
  <si>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</si>
  <si>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</si>
  <si>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</si>
  <si>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</si>
  <si>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</si>
  <si>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</si>
  <si>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</si>
  <si>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</si>
  <si>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</si>
  <si>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</si>
  <si>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</si>
  <si>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</si>
  <si>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</si>
  <si>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</si>
  <si>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</si>
  <si>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</si>
  <si>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</si>
  <si>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</si>
  <si>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</si>
  <si>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</si>
  <si>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</si>
  <si>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</si>
  <si>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</si>
  <si>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</si>
  <si>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</si>
  <si>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</si>
  <si>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</si>
  <si>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</si>
  <si>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</si>
  <si>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</si>
  <si>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</si>
  <si>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</si>
  <si>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</si>
  <si>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</si>
  <si>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</si>
  <si>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</si>
  <si>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</si>
  <si>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</si>
  <si>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</si>
  <si>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</si>
  <si>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</si>
  <si>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</si>
  <si>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</si>
  <si>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</si>
  <si>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</si>
  <si>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</si>
  <si>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</si>
  <si>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</si>
  <si>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</si>
  <si>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</si>
  <si>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</si>
  <si>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</si>
  <si>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</si>
  <si>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</si>
  <si>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</si>
  <si>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</si>
  <si>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</si>
  <si>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</si>
  <si>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</si>
  <si>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</si>
  <si>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</si>
  <si>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</si>
  <si>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</si>
  <si>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</si>
  <si>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</si>
  <si>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</si>
  <si>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</si>
  <si>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</si>
  <si>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</si>
  <si>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</si>
  <si>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</si>
  <si>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</si>
  <si>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</si>
  <si>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</si>
  <si>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</si>
  <si>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</si>
  <si>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</si>
  <si>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</si>
  <si>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</si>
  <si>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</si>
  <si>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</si>
  <si>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</si>
  <si>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</si>
  <si>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</si>
  <si>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</si>
  <si>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</si>
  <si>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</si>
  <si>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</si>
  <si>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</si>
  <si>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</si>
  <si>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</si>
  <si>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</si>
  <si>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</si>
  <si>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</si>
  <si>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</si>
  <si>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</si>
  <si>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</si>
  <si>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</si>
  <si>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</si>
  <si>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</si>
  <si>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</si>
  <si>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</si>
  <si>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</si>
  <si>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</si>
  <si>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</si>
  <si>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</si>
  <si>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</si>
  <si>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</si>
  <si>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</si>
  <si>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</si>
  <si>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</si>
  <si>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</si>
  <si>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</si>
  <si>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</si>
  <si>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</si>
  <si>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</si>
  <si>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</si>
  <si>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</si>
  <si>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</si>
  <si>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</si>
  <si>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</si>
  <si>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</si>
  <si>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</si>
  <si>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</si>
  <si>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</si>
  <si>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</si>
  <si>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</si>
  <si>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</si>
  <si>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</si>
  <si>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</si>
  <si>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</si>
  <si>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</si>
  <si>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</si>
  <si>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</si>
  <si>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</si>
  <si>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</si>
  <si>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</si>
  <si>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</si>
  <si>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</si>
  <si>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</si>
  <si>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</si>
  <si>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</si>
  <si>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</si>
  <si>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</si>
  <si>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</si>
  <si>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</si>
  <si>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</si>
  <si>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</si>
  <si>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</si>
  <si>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</si>
  <si>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</si>
  <si>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</si>
  <si>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</si>
  <si>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</si>
  <si>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</si>
  <si>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</si>
  <si>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</si>
  <si>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</si>
  <si>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</si>
  <si>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</si>
  <si>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</si>
  <si>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</si>
  <si>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</si>
  <si>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</si>
  <si>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</si>
  <si>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</si>
  <si>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</si>
  <si>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</si>
  <si>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</si>
  <si>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</si>
  <si>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</si>
  <si>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</si>
  <si>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</si>
  <si>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</si>
  <si>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</si>
  <si>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</si>
  <si>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</si>
  <si>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</si>
  <si>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</si>
  <si>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</si>
  <si>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</si>
  <si>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</si>
  <si>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</si>
  <si>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</si>
  <si>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</si>
  <si>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</si>
  <si>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</si>
  <si>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</si>
  <si>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</si>
  <si>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</si>
  <si>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</si>
  <si>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</si>
  <si>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</si>
  <si>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</si>
  <si>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</si>
  <si>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</si>
  <si>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</si>
  <si>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</si>
  <si>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</si>
  <si>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</si>
  <si>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</si>
  <si>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</si>
  <si>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</si>
  <si>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</si>
  <si>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</si>
  <si>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</si>
  <si>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</si>
  <si>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</si>
  <si>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</si>
  <si>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</si>
  <si>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</si>
  <si>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</si>
  <si>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</si>
  <si>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</si>
  <si>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</si>
  <si>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</si>
  <si>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</si>
  <si>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</si>
  <si>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</si>
  <si>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</si>
  <si>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</si>
  <si>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</si>
  <si>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</si>
  <si>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</si>
  <si>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</si>
  <si>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</si>
  <si>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</si>
  <si>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</si>
  <si>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</si>
  <si>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</si>
  <si>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</si>
  <si>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</si>
  <si>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</si>
  <si>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</si>
  <si>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</si>
  <si>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</si>
  <si>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</si>
  <si>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</si>
  <si>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</si>
  <si>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</si>
  <si>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</si>
  <si>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</si>
  <si>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</si>
  <si>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</si>
  <si>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</si>
  <si>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</si>
  <si>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</si>
  <si>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</si>
  <si>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</si>
  <si>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</si>
  <si>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</si>
  <si>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</si>
  <si>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</si>
  <si>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</si>
  <si>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</si>
  <si>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</si>
  <si>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</si>
  <si>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</si>
  <si>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</si>
  <si>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</si>
  <si>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</si>
  <si>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</si>
  <si>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</si>
  <si>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</si>
  <si>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</si>
  <si>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</si>
  <si>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</si>
  <si>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</si>
  <si>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</si>
  <si>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</si>
  <si>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</si>
  <si>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</si>
  <si>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</si>
  <si>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</si>
  <si>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</si>
  <si>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</si>
  <si>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</si>
  <si>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</si>
  <si>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</si>
  <si>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</si>
  <si>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</si>
  <si>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</si>
  <si>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</si>
  <si>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</si>
  <si>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</si>
  <si>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</si>
  <si>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</si>
  <si>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</si>
  <si>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</si>
  <si>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</si>
  <si>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</si>
  <si>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</si>
  <si>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</si>
  <si>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</si>
  <si>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</si>
  <si>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</si>
  <si>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</si>
  <si>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</si>
  <si>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</si>
  <si>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</si>
  <si>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</si>
  <si>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</si>
  <si>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</si>
  <si>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</si>
  <si>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</si>
  <si>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</si>
  <si>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</si>
  <si>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</si>
  <si>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</si>
  <si>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</si>
  <si>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</si>
  <si>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</si>
  <si>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</si>
  <si>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</si>
  <si>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</si>
  <si>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</si>
  <si>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</si>
  <si>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</si>
  <si>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</si>
  <si>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</si>
  <si>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</si>
  <si>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</si>
  <si>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</si>
  <si>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</si>
  <si>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</si>
  <si>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</si>
  <si>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</si>
  <si>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</si>
  <si>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</si>
  <si>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</si>
  <si>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</si>
  <si>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</si>
  <si>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</si>
  <si>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</si>
  <si>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</si>
  <si>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</si>
  <si>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</si>
  <si>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</si>
  <si>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</si>
  <si>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</si>
  <si>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</si>
  <si>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</si>
  <si>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</si>
  <si>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</si>
  <si>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</si>
  <si>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</si>
  <si>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</si>
  <si>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</si>
  <si>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</si>
  <si>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</si>
  <si>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</si>
  <si>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</si>
  <si>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</si>
  <si>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</si>
  <si>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</si>
  <si>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</si>
  <si>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</si>
  <si>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</si>
  <si>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</si>
  <si>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</si>
  <si>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</si>
  <si>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</si>
  <si>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</si>
  <si>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</si>
  <si>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</si>
  <si>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</si>
  <si>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</si>
  <si>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</si>
  <si>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</si>
  <si>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</si>
  <si>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</si>
  <si>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</si>
  <si>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</si>
  <si>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</si>
  <si>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</si>
  <si>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</si>
  <si>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</si>
  <si>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</si>
  <si>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</si>
  <si>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</si>
  <si>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</si>
  <si>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</si>
  <si>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</si>
  <si>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</si>
  <si>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</si>
  <si>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</si>
  <si>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</si>
  <si>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</si>
  <si>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</si>
  <si>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</si>
  <si>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</si>
  <si>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</si>
  <si>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</si>
  <si>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</si>
  <si>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</si>
  <si>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</si>
  <si>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</si>
  <si>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</si>
  <si>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</si>
  <si>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</si>
  <si>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</si>
  <si>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</si>
  <si>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</si>
  <si>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</si>
  <si>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</si>
  <si>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</si>
  <si>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</si>
  <si>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</si>
  <si>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</si>
  <si>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</si>
  <si>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</si>
  <si>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</si>
  <si>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</si>
  <si>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</si>
  <si>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</si>
  <si>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</si>
  <si>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</si>
  <si>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</si>
  <si>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</si>
  <si>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</si>
  <si>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</si>
  <si>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</si>
  <si>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</si>
  <si>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</si>
  <si>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</si>
  <si>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</si>
  <si>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</si>
  <si>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</si>
  <si>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</si>
  <si>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</si>
  <si>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</si>
  <si>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</si>
  <si>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</si>
  <si>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</si>
  <si>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</si>
  <si>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</si>
  <si>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</si>
  <si>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</si>
  <si>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</si>
  <si>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</si>
  <si>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</si>
  <si>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</si>
  <si>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</si>
  <si>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</si>
  <si>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</si>
  <si>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</si>
  <si>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</si>
  <si>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</si>
  <si>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</si>
  <si>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</si>
  <si>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</si>
  <si>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</si>
  <si>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</si>
  <si>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</si>
  <si>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</si>
  <si>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</si>
  <si>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</si>
  <si>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</si>
  <si>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</si>
  <si>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</si>
  <si>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</si>
  <si>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</si>
  <si>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</si>
  <si>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</si>
  <si>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</si>
  <si>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</si>
  <si>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</si>
  <si>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</si>
  <si>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</si>
  <si>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</si>
  <si>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</si>
  <si>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</si>
  <si>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</si>
  <si>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</si>
  <si>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</si>
  <si>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</si>
  <si>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</si>
  <si>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</si>
  <si>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</si>
  <si>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</si>
  <si>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</si>
  <si>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</si>
  <si>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</si>
  <si>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</si>
  <si>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</si>
  <si>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</si>
  <si>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</si>
  <si>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</si>
  <si>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</si>
  <si>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</si>
  <si>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</si>
  <si>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</si>
  <si>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</si>
  <si>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</si>
  <si>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</si>
  <si>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</si>
  <si>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</si>
  <si>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</si>
  <si>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</si>
  <si>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</si>
  <si>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</si>
  <si>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</si>
  <si>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</si>
  <si>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</si>
  <si>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</si>
  <si>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</si>
  <si>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</si>
  <si>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</si>
  <si>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</si>
  <si>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</si>
  <si>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</si>
  <si>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</si>
  <si>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</si>
  <si>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</si>
  <si>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</si>
  <si>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</si>
  <si>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</si>
  <si>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</si>
  <si>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</si>
  <si>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</si>
  <si>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</si>
  <si>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</si>
  <si>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</si>
  <si>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</si>
  <si>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</si>
  <si>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</si>
  <si>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</si>
  <si>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</si>
  <si>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</si>
  <si>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</si>
  <si>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</si>
  <si>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</si>
  <si>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</si>
  <si>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</si>
  <si>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</si>
  <si>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</si>
  <si>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</si>
  <si>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</si>
  <si>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</si>
  <si>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</si>
  <si>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</si>
  <si>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</si>
  <si>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</si>
  <si>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</si>
  <si>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</si>
  <si>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</si>
  <si>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</si>
  <si>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</si>
  <si>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</si>
  <si>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</si>
  <si>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</si>
  <si>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</si>
  <si>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</si>
  <si>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</si>
  <si>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</si>
  <si>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</si>
  <si>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</si>
  <si>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</si>
  <si>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</si>
  <si>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</si>
  <si>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</si>
  <si>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</si>
  <si>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</si>
  <si>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</si>
  <si>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</si>
  <si>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</si>
  <si>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</si>
  <si>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</si>
  <si>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</si>
  <si>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</si>
  <si>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</si>
  <si>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</si>
  <si>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</si>
  <si>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</si>
  <si>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</si>
  <si>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</si>
  <si>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</si>
  <si>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</si>
  <si>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</si>
  <si>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</si>
  <si>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</si>
  <si>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</si>
  <si>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</si>
  <si>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</si>
  <si>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</si>
  <si>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</si>
  <si>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</si>
  <si>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</si>
  <si>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</si>
  <si>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</si>
  <si>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</si>
  <si>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</si>
  <si>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</si>
  <si>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</si>
  <si>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</si>
  <si>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</si>
  <si>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</si>
  <si>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</si>
  <si>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</si>
  <si>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</si>
  <si>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</si>
  <si>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</si>
  <si>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</si>
  <si>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</si>
  <si>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</si>
  <si>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</si>
  <si>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</si>
  <si>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</si>
  <si>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</si>
  <si>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</si>
  <si>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</si>
  <si>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</si>
  <si>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</si>
  <si>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</si>
  <si>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</si>
  <si>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</si>
  <si>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</si>
  <si>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</si>
  <si>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</si>
  <si>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</si>
  <si>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</si>
  <si>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</si>
  <si>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</si>
  <si>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</si>
  <si>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</si>
  <si>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</si>
  <si>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</si>
  <si>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</si>
  <si>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</si>
  <si>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</si>
  <si>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</si>
  <si>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</si>
  <si>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</si>
  <si>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</si>
  <si>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</si>
  <si>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</si>
  <si>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</si>
  <si>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</si>
  <si>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</si>
  <si>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</si>
  <si>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</si>
  <si>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</si>
  <si>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</si>
  <si>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</si>
  <si>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</si>
  <si>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</si>
  <si>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</si>
  <si>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</si>
  <si>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</si>
  <si>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</si>
  <si>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</si>
  <si>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</si>
  <si>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</si>
  <si>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</si>
  <si>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</si>
  <si>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</si>
  <si>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</si>
  <si>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</si>
  <si>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</si>
  <si>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</si>
  <si>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</si>
  <si>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</si>
  <si>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</si>
  <si>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</si>
  <si>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</si>
  <si>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</si>
  <si>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</si>
  <si>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</si>
  <si>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</si>
  <si>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</si>
  <si>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</si>
  <si>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</si>
  <si>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</si>
  <si>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</si>
  <si>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</si>
  <si>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</si>
  <si>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</si>
  <si>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</si>
  <si>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</si>
  <si>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</si>
  <si>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</si>
  <si>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</si>
  <si>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</si>
  <si>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</si>
  <si>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</si>
  <si>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</si>
  <si>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</si>
  <si>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</si>
  <si>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</si>
  <si>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</si>
  <si>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</si>
  <si>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</si>
  <si>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</si>
  <si>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</si>
  <si>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</si>
  <si>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</si>
  <si>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</si>
  <si>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</si>
  <si>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</si>
  <si>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</si>
  <si>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</si>
  <si>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</si>
  <si>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</si>
  <si>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</si>
  <si>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</si>
  <si>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</si>
  <si>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</si>
  <si>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</si>
  <si>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</si>
  <si>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</si>
  <si>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</si>
  <si>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</si>
  <si>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</si>
  <si>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</si>
  <si>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</si>
  <si>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</si>
  <si>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</si>
  <si>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</si>
  <si>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</si>
  <si>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</si>
  <si>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</si>
  <si>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</si>
  <si>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</si>
  <si>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</si>
  <si>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</si>
  <si>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</si>
  <si>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</si>
  <si>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</si>
  <si>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</si>
  <si>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</si>
  <si>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</si>
  <si>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</si>
  <si>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</si>
  <si>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</si>
  <si>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</si>
  <si>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</si>
  <si>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</si>
  <si>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</si>
  <si>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</si>
  <si>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</si>
  <si>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</si>
  <si>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</si>
  <si>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</si>
  <si>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</si>
  <si>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</si>
  <si>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</si>
  <si>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</si>
  <si>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</si>
  <si>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</si>
  <si>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</si>
  <si>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</si>
  <si>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</si>
  <si>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</si>
  <si>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</si>
  <si>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</si>
  <si>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</si>
  <si>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</si>
  <si>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</si>
  <si>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</si>
  <si>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</si>
  <si>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</si>
  <si>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</si>
  <si>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</si>
  <si>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</si>
  <si>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</si>
  <si>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</si>
  <si>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</si>
  <si>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</si>
  <si>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</si>
  <si>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</si>
  <si>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</si>
  <si>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</si>
  <si>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</si>
  <si>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</si>
  <si>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</si>
  <si>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</si>
  <si>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</si>
  <si>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</si>
  <si>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</si>
  <si>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</si>
  <si>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</si>
  <si>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</si>
  <si>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</si>
  <si>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</si>
  <si>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</si>
  <si>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</si>
  <si>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</si>
  <si>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</si>
  <si>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</si>
  <si>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</si>
  <si>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</si>
  <si>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</si>
  <si>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</si>
  <si>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</si>
  <si>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</si>
  <si>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</si>
  <si>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</si>
  <si>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</si>
  <si>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</si>
  <si>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</si>
  <si>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</si>
  <si>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</si>
  <si>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</si>
  <si>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</si>
  <si>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</si>
  <si>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</si>
  <si>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</si>
  <si>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</si>
  <si>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</si>
  <si>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</si>
  <si>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</si>
  <si>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</si>
  <si>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</si>
  <si>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</si>
  <si>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</si>
  <si>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</si>
  <si>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</si>
  <si>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</si>
  <si>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</si>
  <si>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</si>
  <si>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</si>
  <si>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</si>
  <si>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</si>
  <si>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</si>
  <si>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</si>
  <si>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</si>
  <si>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</si>
  <si>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</si>
  <si>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</si>
  <si>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</si>
  <si>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</si>
  <si>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</si>
  <si>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</si>
  <si>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</si>
  <si>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</si>
  <si>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</si>
  <si>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</si>
  <si>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</si>
  <si>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</si>
  <si>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</si>
  <si>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</si>
  <si>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</si>
  <si>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</si>
  <si>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</si>
  <si>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</si>
  <si>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</si>
  <si>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</si>
  <si>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</si>
  <si>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</si>
  <si>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</si>
  <si>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</si>
  <si>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</si>
  <si>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</si>
  <si>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</si>
  <si>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</si>
  <si>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</si>
  <si>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</si>
  <si>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</si>
  <si>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</si>
  <si>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</si>
  <si>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</si>
  <si>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</si>
  <si>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</si>
  <si>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</si>
  <si>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</si>
  <si>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</si>
  <si>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</si>
  <si>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</si>
  <si>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</si>
  <si>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</si>
  <si>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</si>
  <si>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</si>
  <si>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</si>
  <si>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</si>
  <si>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</si>
  <si>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</si>
  <si>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</si>
  <si>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</si>
  <si>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</si>
  <si>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</si>
  <si>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</si>
  <si>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</si>
  <si>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</si>
  <si>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</si>
  <si>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</si>
  <si>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</si>
  <si>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</si>
  <si>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</si>
  <si>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</si>
  <si>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</si>
  <si>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</si>
  <si>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</si>
  <si>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</si>
  <si>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</si>
  <si>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</si>
  <si>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</si>
  <si>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</si>
  <si>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</si>
  <si>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</si>
  <si>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</si>
  <si>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</si>
  <si>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</si>
  <si>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</si>
  <si>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</si>
  <si>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</si>
  <si>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</si>
  <si>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</si>
  <si>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</si>
  <si>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</si>
  <si>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</si>
  <si>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</si>
  <si>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</si>
  <si>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</si>
  <si>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</si>
  <si>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</si>
  <si>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</si>
  <si>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</si>
  <si>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</si>
  <si>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</si>
  <si>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</si>
  <si>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</si>
  <si>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</si>
  <si>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</si>
  <si>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</si>
  <si>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</si>
  <si>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</si>
  <si>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</si>
  <si>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</si>
  <si>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</si>
  <si>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</si>
  <si>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</si>
  <si>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</si>
  <si>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</si>
  <si>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</si>
  <si>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</si>
  <si>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</si>
  <si>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</si>
  <si>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</si>
  <si>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</si>
  <si>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</si>
  <si>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</si>
  <si>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</si>
  <si>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</si>
  <si>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</si>
  <si>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</si>
  <si>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</si>
  <si>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</si>
  <si>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</si>
  <si>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</si>
  <si>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</si>
  <si>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</si>
  <si>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</si>
  <si>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</si>
  <si>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</si>
  <si>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</si>
  <si>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</si>
  <si>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</si>
  <si>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</si>
  <si>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</si>
  <si>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</si>
  <si>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</si>
  <si>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</si>
  <si>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</si>
  <si>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</si>
  <si>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</si>
  <si>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</si>
  <si>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</si>
  <si>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</si>
  <si>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</si>
  <si>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</si>
  <si>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</si>
  <si>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</si>
  <si>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</si>
  <si>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</si>
  <si>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</si>
  <si>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</si>
  <si>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</si>
  <si>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</si>
  <si>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</si>
  <si>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</si>
  <si>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</si>
  <si>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</si>
  <si>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</si>
  <si>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</si>
  <si>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</si>
  <si>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</si>
  <si>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</si>
  <si>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</si>
  <si>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</si>
  <si>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</si>
  <si>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</si>
  <si>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</si>
  <si>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</si>
  <si>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</si>
  <si>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</si>
  <si>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</si>
  <si>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</si>
  <si>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</si>
  <si>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</si>
  <si>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</si>
  <si>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</si>
  <si>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</si>
  <si>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</si>
  <si>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</si>
  <si>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</si>
  <si>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</si>
  <si>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</si>
  <si>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</si>
  <si>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</si>
  <si>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</si>
  <si>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</si>
  <si>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</si>
  <si>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</si>
  <si>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</si>
  <si>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</si>
  <si>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</si>
  <si>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</si>
  <si>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</si>
  <si>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</si>
  <si>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</si>
  <si>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</si>
  <si>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</si>
  <si>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</si>
  <si>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</si>
  <si>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</si>
  <si>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</si>
  <si>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</si>
  <si>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</si>
  <si>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</si>
  <si>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</si>
  <si>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</si>
  <si>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</si>
  <si>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</si>
  <si>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</si>
  <si>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</si>
  <si>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</si>
  <si>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</si>
  <si>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</si>
  <si>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</si>
  <si>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</si>
  <si>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</si>
  <si>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</si>
  <si>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</si>
  <si>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</si>
  <si>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</si>
  <si>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</si>
  <si>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</si>
  <si>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</si>
  <si>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</si>
  <si>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</si>
  <si>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</si>
  <si>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</si>
  <si>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</si>
  <si>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</si>
  <si>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</si>
  <si>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</si>
  <si>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</si>
  <si>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</si>
  <si>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</si>
  <si>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</si>
  <si>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</si>
  <si>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</si>
  <si>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</si>
  <si>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</si>
  <si>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</si>
  <si>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</si>
  <si>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</si>
  <si>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</si>
  <si>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</si>
  <si>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</si>
  <si>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</si>
  <si>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</si>
  <si>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</si>
  <si>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</si>
  <si>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</si>
  <si>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</si>
  <si>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</si>
  <si>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</si>
  <si>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</si>
  <si>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</si>
  <si>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</si>
  <si>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</si>
  <si>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</si>
  <si>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</si>
  <si>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</si>
  <si>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</si>
  <si>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</si>
  <si>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</si>
  <si>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</si>
  <si>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</si>
  <si>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</si>
  <si>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</si>
  <si>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</si>
  <si>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</si>
  <si>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</si>
  <si>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</si>
  <si>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</si>
  <si>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</si>
  <si>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</si>
  <si>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</si>
  <si>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</si>
  <si>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</si>
  <si>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</si>
  <si>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</si>
  <si>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</si>
  <si>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</si>
  <si>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</si>
  <si>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</si>
  <si>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</si>
  <si>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</si>
  <si>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</si>
  <si>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</si>
  <si>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</si>
  <si>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</si>
  <si>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</si>
  <si>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</si>
  <si>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</si>
  <si>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</si>
  <si>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</si>
  <si>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</si>
  <si>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</si>
  <si>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</si>
  <si>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</si>
  <si>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</si>
  <si>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</si>
  <si>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</si>
  <si>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</si>
  <si>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</si>
  <si>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</si>
  <si>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</si>
  <si>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</si>
  <si>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</si>
  <si>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</si>
  <si>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</si>
  <si>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</si>
  <si>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</si>
  <si>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</si>
  <si>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</si>
  <si>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</si>
  <si>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</si>
  <si>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</si>
  <si>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</si>
  <si>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</si>
  <si>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</si>
  <si>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</si>
  <si>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</si>
  <si>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</si>
  <si>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</si>
  <si>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</si>
  <si>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</si>
  <si>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</si>
  <si>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</si>
  <si>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</si>
  <si>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</si>
  <si>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</si>
  <si>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</si>
  <si>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</si>
  <si>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</si>
  <si>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</si>
  <si>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</si>
  <si>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</si>
  <si>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</si>
  <si>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</si>
  <si>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</si>
  <si>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</si>
  <si>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</si>
  <si>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</si>
  <si>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</si>
  <si>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</si>
  <si>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</si>
  <si>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</si>
  <si>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</si>
  <si>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</si>
  <si>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</si>
  <si>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</si>
  <si>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</si>
  <si>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</si>
  <si>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</si>
  <si>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</si>
  <si>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</si>
  <si>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</si>
  <si>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</si>
  <si>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</si>
  <si>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</si>
  <si>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</si>
  <si>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</si>
  <si>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</si>
  <si>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</si>
  <si>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</si>
  <si>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</si>
  <si>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</si>
  <si>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</si>
  <si>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</si>
  <si>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</si>
  <si>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</si>
  <si>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</si>
  <si>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</si>
  <si>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</si>
  <si>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</si>
  <si>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</si>
  <si>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</si>
  <si>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</si>
  <si>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</si>
  <si>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</si>
  <si>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</si>
  <si>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</si>
  <si>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</si>
  <si>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</si>
  <si>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</si>
  <si>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</si>
  <si>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</si>
  <si>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</si>
  <si>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</si>
  <si>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</si>
  <si>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</si>
  <si>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</si>
  <si>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</si>
  <si>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</si>
  <si>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</si>
  <si>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</si>
  <si>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</si>
  <si>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</si>
  <si>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</si>
  <si>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</si>
  <si>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</si>
  <si>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</si>
  <si>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</si>
  <si>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</si>
  <si>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</si>
  <si>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</si>
  <si>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</si>
  <si>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</si>
  <si>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</si>
  <si>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</si>
  <si>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</si>
  <si>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</si>
  <si>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</si>
  <si>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</si>
  <si>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</si>
  <si>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</si>
  <si>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</si>
  <si>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</si>
  <si>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</si>
  <si>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</si>
  <si>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</si>
  <si>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</si>
  <si>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</si>
  <si>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</si>
  <si>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</si>
  <si>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</si>
  <si>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</si>
  <si>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</si>
  <si>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</si>
  <si>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</si>
  <si>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</si>
  <si>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</si>
  <si>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</si>
  <si>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</si>
  <si>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</si>
  <si>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</si>
  <si>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</si>
  <si>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</si>
  <si>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</si>
  <si>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</si>
  <si>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</si>
  <si>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</si>
  <si>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</si>
  <si>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</si>
  <si>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</si>
  <si>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</si>
  <si>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</si>
  <si>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</si>
  <si>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</si>
  <si>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</si>
  <si>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</si>
  <si>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</si>
  <si>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</si>
  <si>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</si>
  <si>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</si>
  <si>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</si>
  <si>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</si>
  <si>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</si>
  <si>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</si>
  <si>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</si>
  <si>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</si>
  <si>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</si>
  <si>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</si>
  <si>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</si>
  <si>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</si>
  <si>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</si>
  <si>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</si>
  <si>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</si>
  <si>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</si>
  <si>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</si>
  <si>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</si>
  <si>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</si>
  <si>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</si>
  <si>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</si>
  <si>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</si>
  <si>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</si>
  <si>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</si>
  <si>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</si>
  <si>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</si>
  <si>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</si>
  <si>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</si>
  <si>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</si>
  <si>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</si>
  <si>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</si>
  <si>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</si>
  <si>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</si>
  <si>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</si>
  <si>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</si>
  <si>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</si>
  <si>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</si>
  <si>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</si>
  <si>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</si>
  <si>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</si>
  <si>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</si>
  <si>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</si>
  <si>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</si>
  <si>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</si>
  <si>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</si>
  <si>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</si>
  <si>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</si>
  <si>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</si>
  <si>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</si>
  <si>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</si>
  <si>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</si>
  <si>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</si>
  <si>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</si>
  <si>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</si>
  <si>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</si>
  <si>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</si>
  <si>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</si>
  <si>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</si>
  <si>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</si>
  <si>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</si>
  <si>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</si>
  <si>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</si>
  <si>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</si>
  <si>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</si>
  <si>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</si>
  <si>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</si>
  <si>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</si>
  <si>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</si>
  <si>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</si>
  <si>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</si>
  <si>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</si>
  <si>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</si>
  <si>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</si>
  <si>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</si>
  <si>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</si>
  <si>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</si>
  <si>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</si>
  <si>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</si>
  <si>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</si>
  <si>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</si>
  <si>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</si>
  <si>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</si>
  <si>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</si>
  <si>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</si>
  <si>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</si>
  <si>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</si>
  <si>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</si>
  <si>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</si>
  <si>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</si>
  <si>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</si>
  <si>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</si>
  <si>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</si>
  <si>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</si>
  <si>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</si>
  <si>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</si>
  <si>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</si>
  <si>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</si>
  <si>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</si>
  <si>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</si>
  <si>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</si>
  <si>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</si>
  <si>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</si>
  <si>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</si>
  <si>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</si>
  <si>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</si>
  <si>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</si>
  <si>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</si>
  <si>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</si>
  <si>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</si>
  <si>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</si>
  <si>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</si>
  <si>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</si>
  <si>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</si>
  <si>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</si>
  <si>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</si>
  <si>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</si>
  <si>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</si>
  <si>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</si>
  <si>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</si>
  <si>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</si>
  <si>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</si>
  <si>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</si>
  <si>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</si>
  <si>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</si>
  <si>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</si>
  <si>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</si>
  <si>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</si>
  <si>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</si>
  <si>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</si>
  <si>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</si>
  <si>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</si>
  <si>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</si>
  <si>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</si>
  <si>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</si>
  <si>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</si>
  <si>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</si>
  <si>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</si>
  <si>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</si>
  <si>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</si>
  <si>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</si>
  <si>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</si>
  <si>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</si>
  <si>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</si>
  <si>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</si>
  <si>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</si>
  <si>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</si>
  <si>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</si>
  <si>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</si>
  <si>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</si>
  <si>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</si>
  <si>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</si>
  <si>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</si>
  <si>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</si>
  <si>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</si>
  <si>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</si>
  <si>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</si>
  <si>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</si>
  <si>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</si>
  <si>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</si>
  <si>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</si>
  <si>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</si>
  <si>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</si>
  <si>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</si>
  <si>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</si>
  <si>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</si>
  <si>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</si>
  <si>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</si>
  <si>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</si>
  <si>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</si>
  <si>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</si>
  <si>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</si>
  <si>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</si>
  <si>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</si>
  <si>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</si>
  <si>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</si>
  <si>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</si>
  <si>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</si>
  <si>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</si>
  <si>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</si>
  <si>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</si>
  <si>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</si>
  <si>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</si>
  <si>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</si>
  <si>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</si>
  <si>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</si>
  <si>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</si>
  <si>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</si>
  <si>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</si>
  <si>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</si>
  <si>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</si>
  <si>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</si>
  <si>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</si>
  <si>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</si>
  <si>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</si>
  <si>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</si>
  <si>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</si>
  <si>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</si>
  <si>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</si>
  <si>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</si>
  <si>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</si>
  <si>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</si>
  <si>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</si>
  <si>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</si>
  <si>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</si>
  <si>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</si>
  <si>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</si>
  <si>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</si>
  <si>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</si>
  <si>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</si>
  <si>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</si>
  <si>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</si>
  <si>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</si>
  <si>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</si>
  <si>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</si>
  <si>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</si>
  <si>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</si>
  <si>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</si>
  <si>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</si>
  <si>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</si>
  <si>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</si>
  <si>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</si>
  <si>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</si>
  <si>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</si>
  <si>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</si>
  <si>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</si>
  <si>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</si>
  <si>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</si>
  <si>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</si>
  <si>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</si>
  <si>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</si>
  <si>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</si>
  <si>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</si>
  <si>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</si>
  <si>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</si>
  <si>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</si>
  <si>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</si>
  <si>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</si>
  <si>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</si>
  <si>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</si>
  <si>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</si>
  <si>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</si>
  <si>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</si>
  <si>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</si>
  <si>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</si>
  <si>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</si>
  <si>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</si>
  <si>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</si>
  <si>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</si>
  <si>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</si>
  <si>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</si>
  <si>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</si>
  <si>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</si>
  <si>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</si>
  <si>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</si>
  <si>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</si>
  <si>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</si>
  <si>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</si>
  <si>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</si>
  <si>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</si>
  <si>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</si>
  <si>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</si>
  <si>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</si>
  <si>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</si>
  <si>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</si>
  <si>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</si>
  <si>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</si>
  <si>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</si>
  <si>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</si>
  <si>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</si>
  <si>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</si>
  <si>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</si>
  <si>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</si>
  <si>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</si>
  <si>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</si>
  <si>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</si>
  <si>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</si>
  <si>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</si>
  <si>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</si>
  <si>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</si>
  <si>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</si>
  <si>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</si>
  <si>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</si>
  <si>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</si>
  <si>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</si>
  <si>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</si>
  <si>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</si>
  <si>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</si>
  <si>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</si>
  <si>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</si>
  <si>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</si>
  <si>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</si>
  <si>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</si>
  <si>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</si>
  <si>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</si>
  <si>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</si>
  <si>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</si>
  <si>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</si>
  <si>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</si>
  <si>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</si>
  <si>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</si>
  <si>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</si>
  <si>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</si>
  <si>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</si>
  <si>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</si>
  <si>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</si>
  <si>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</si>
  <si>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</si>
  <si>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</si>
  <si>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</si>
  <si>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</si>
  <si>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</si>
  <si>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</si>
  <si>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</si>
  <si>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</si>
  <si>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</si>
  <si>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</si>
  <si>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</si>
  <si>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</si>
  <si>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</si>
  <si>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</si>
  <si>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</si>
  <si>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</si>
  <si>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</si>
  <si>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</si>
  <si>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</si>
  <si>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</si>
  <si>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</si>
  <si>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</si>
  <si>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</si>
  <si>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</si>
  <si>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</si>
  <si>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</si>
  <si>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</si>
  <si>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</si>
  <si>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</si>
  <si>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</si>
  <si>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</si>
  <si>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</si>
  <si>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</si>
  <si>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</si>
  <si>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</si>
  <si>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</si>
  <si>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</si>
  <si>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</si>
  <si>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</si>
  <si>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</si>
  <si>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</si>
  <si>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</si>
  <si>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</si>
  <si>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</si>
  <si>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</si>
  <si>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</si>
  <si>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</si>
  <si>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</si>
  <si>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</si>
  <si>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</si>
  <si>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</si>
  <si>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</si>
  <si>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</si>
  <si>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</si>
  <si>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</si>
  <si>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</si>
  <si>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</si>
  <si>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</si>
  <si>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</si>
  <si>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</si>
  <si>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</si>
  <si>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</si>
  <si>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</si>
  <si>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</si>
  <si>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</si>
  <si>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</si>
  <si>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</si>
  <si>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</si>
  <si>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</si>
  <si>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</si>
  <si>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</si>
  <si>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</si>
  <si>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</si>
  <si>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</si>
  <si>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</si>
  <si>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</si>
  <si>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</si>
  <si>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</si>
  <si>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</si>
  <si>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</si>
  <si>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</si>
  <si>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</si>
  <si>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</si>
  <si>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</si>
  <si>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</si>
  <si>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</si>
  <si>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</si>
  <si>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</si>
  <si>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</si>
  <si>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</si>
  <si>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</si>
  <si>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</si>
  <si>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</si>
  <si>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</si>
  <si>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</si>
  <si>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</si>
  <si>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</si>
  <si>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</si>
  <si>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</si>
  <si>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</si>
  <si>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</si>
  <si>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</si>
  <si>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</si>
  <si>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</si>
  <si>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</si>
  <si>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</si>
  <si>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</si>
  <si>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</si>
  <si>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</si>
  <si>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</si>
  <si>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</si>
  <si>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</si>
  <si>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</si>
  <si>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</si>
  <si>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</si>
  <si>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</si>
  <si>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</si>
  <si>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</si>
  <si>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</si>
  <si>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</si>
  <si>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</si>
  <si>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</si>
  <si>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</si>
  <si>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</si>
  <si>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</si>
  <si>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</si>
  <si>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</si>
  <si>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</si>
  <si>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</si>
  <si>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</si>
  <si>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</si>
  <si>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</si>
  <si>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</si>
  <si>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</si>
  <si>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</si>
  <si>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</si>
  <si>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</si>
  <si>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</si>
  <si>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</si>
  <si>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</si>
  <si>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</si>
  <si>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</si>
  <si>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</si>
  <si>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</si>
  <si>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</si>
  <si>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</si>
  <si>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</si>
  <si>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</si>
  <si>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</si>
  <si>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</si>
  <si>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</si>
  <si>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</si>
  <si>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</si>
  <si>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</si>
  <si>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</si>
  <si>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</si>
  <si>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</si>
  <si>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</si>
  <si>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</si>
  <si>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</si>
  <si>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</si>
  <si>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</si>
  <si>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</si>
  <si>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</si>
  <si>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</si>
  <si>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</si>
  <si>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</si>
  <si>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</si>
  <si>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</si>
  <si>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</si>
  <si>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</si>
  <si>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</si>
  <si>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</si>
  <si>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</si>
  <si>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</si>
  <si>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</si>
  <si>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</si>
  <si>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</si>
  <si>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</si>
  <si>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</si>
  <si>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</si>
  <si>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</si>
  <si>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</si>
  <si>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</si>
  <si>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</si>
  <si>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</si>
  <si>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</si>
  <si>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</si>
  <si>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</si>
  <si>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</si>
  <si>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</si>
  <si>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</si>
  <si>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</si>
  <si>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</si>
  <si>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</si>
  <si>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</si>
  <si>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</si>
  <si>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</si>
  <si>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</si>
  <si>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</si>
  <si>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</si>
  <si>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</si>
  <si>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</si>
  <si>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</si>
  <si>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</si>
  <si>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</si>
  <si>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</si>
  <si>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</si>
  <si>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</si>
  <si>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</si>
  <si>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</si>
  <si>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</si>
  <si>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</si>
  <si>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</si>
  <si>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</si>
  <si>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</si>
  <si>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</si>
  <si>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</si>
  <si>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</si>
  <si>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</si>
  <si>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</si>
  <si>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</si>
  <si>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</si>
  <si>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</si>
  <si>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</si>
  <si>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</si>
  <si>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</si>
  <si>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</si>
  <si>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</si>
  <si>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</si>
  <si>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</si>
  <si>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</si>
  <si>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</si>
  <si>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</si>
  <si>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</si>
  <si>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</si>
  <si>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</si>
  <si>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</si>
  <si>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</si>
  <si>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</si>
  <si>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</si>
  <si>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</si>
  <si>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</si>
  <si>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</si>
  <si>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</si>
  <si>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</si>
  <si>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</si>
  <si>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</si>
  <si>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</si>
  <si>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</si>
  <si>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</si>
  <si>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</si>
  <si>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</si>
  <si>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</si>
  <si>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</si>
  <si>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</si>
  <si>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</si>
  <si>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</si>
  <si>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</si>
  <si>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</si>
  <si>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</si>
  <si>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</si>
  <si>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</si>
  <si>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</si>
  <si>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</si>
  <si>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</si>
  <si>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</si>
  <si>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</si>
  <si>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</si>
  <si>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</si>
  <si>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</si>
  <si>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</si>
  <si>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</si>
  <si>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</si>
  <si>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</si>
  <si>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</si>
  <si>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</si>
  <si>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</si>
  <si>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</si>
  <si>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</si>
  <si>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</si>
  <si>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</si>
  <si>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</si>
  <si>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</si>
  <si>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</si>
  <si>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</si>
  <si>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</si>
  <si>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</si>
  <si>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</si>
  <si>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</si>
  <si>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</si>
  <si>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</si>
  <si>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</si>
  <si>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</si>
  <si>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</si>
  <si>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</si>
  <si>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</si>
  <si>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</si>
  <si>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</si>
  <si>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</si>
  <si>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</si>
  <si>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</si>
  <si>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</si>
  <si>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</si>
  <si>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</si>
  <si>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</si>
  <si>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</si>
  <si>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</si>
  <si>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</si>
  <si>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</si>
  <si>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</si>
  <si>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</si>
  <si>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</si>
  <si>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</si>
  <si>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</si>
  <si>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</si>
  <si>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</si>
  <si>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</si>
  <si>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</si>
  <si>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</si>
  <si>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</si>
  <si>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</si>
  <si>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</si>
  <si>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</si>
  <si>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</si>
  <si>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</si>
  <si>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</si>
  <si>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</si>
  <si>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</si>
  <si>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</si>
  <si>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</si>
  <si>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</si>
  <si>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</si>
  <si>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</si>
  <si>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</si>
  <si>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</si>
  <si>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</si>
  <si>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</si>
  <si>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</si>
  <si>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</si>
  <si>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</si>
  <si>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</si>
  <si>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</si>
  <si>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</si>
  <si>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</si>
  <si>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</si>
  <si>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</si>
  <si>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</si>
  <si>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</si>
  <si>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</si>
  <si>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</si>
  <si>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</si>
  <si>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</si>
  <si>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</si>
  <si>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</si>
  <si>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</si>
  <si>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</si>
  <si>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</si>
  <si>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</si>
  <si>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</si>
  <si>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</si>
  <si>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</si>
  <si>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</si>
  <si>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</si>
  <si>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</si>
  <si>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</si>
  <si>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</si>
  <si>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</si>
  <si>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</si>
  <si>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</si>
  <si>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</si>
  <si>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</si>
  <si>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</si>
  <si>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</si>
  <si>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</si>
  <si>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</si>
  <si>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</si>
  <si>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</si>
  <si>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</si>
  <si>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</si>
  <si>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</si>
  <si>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</si>
  <si>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</si>
  <si>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</si>
  <si>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</si>
  <si>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</si>
  <si>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</si>
  <si>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</si>
  <si>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</si>
  <si>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</si>
  <si>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</si>
  <si>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</si>
  <si>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</si>
  <si>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</si>
  <si>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</si>
  <si>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</si>
  <si>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</si>
  <si>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</si>
  <si>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</si>
  <si>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</si>
  <si>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</si>
  <si>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</si>
  <si>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</si>
  <si>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</si>
  <si>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</si>
  <si>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</si>
  <si>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</si>
  <si>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</si>
  <si>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</si>
  <si>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</si>
  <si>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</si>
  <si>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</si>
  <si>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</si>
  <si>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</si>
  <si>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</si>
  <si>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</si>
  <si>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</si>
  <si>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</si>
  <si>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</si>
  <si>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</si>
  <si>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</si>
  <si>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</si>
  <si>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</si>
  <si>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</si>
  <si>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</si>
  <si>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</si>
  <si>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</si>
  <si>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</si>
  <si>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</si>
  <si>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</si>
  <si>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</si>
  <si>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</si>
  <si>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</si>
  <si>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</si>
  <si>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</si>
  <si>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</si>
  <si>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</si>
  <si>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</si>
  <si>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</si>
  <si>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</si>
  <si>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</si>
  <si>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</si>
  <si>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</si>
  <si>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</si>
  <si>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</si>
  <si>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</si>
  <si>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</si>
  <si>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</si>
  <si>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</si>
  <si>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</si>
  <si>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</si>
  <si>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</si>
  <si>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</si>
  <si>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</si>
  <si>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</si>
  <si>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</si>
  <si>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</si>
  <si>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</si>
  <si>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</si>
  <si>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</si>
  <si>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</si>
  <si>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</si>
  <si>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</si>
  <si>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</si>
  <si>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</si>
  <si>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</si>
  <si>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</si>
  <si>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</si>
  <si>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</si>
  <si>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</si>
  <si>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</si>
  <si>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</si>
  <si>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</si>
  <si>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</si>
  <si>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</si>
  <si>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</si>
  <si>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</si>
  <si>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</si>
  <si>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</si>
  <si>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</si>
  <si>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</si>
  <si>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</si>
  <si>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</si>
  <si>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</si>
  <si>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</si>
  <si>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</si>
  <si>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</si>
  <si>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</si>
  <si>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</si>
  <si>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</si>
  <si>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</si>
  <si>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</si>
  <si>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</si>
  <si>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</si>
  <si>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</si>
  <si>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</si>
  <si>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</si>
  <si>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</si>
  <si>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</si>
  <si>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</si>
  <si>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</si>
  <si>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</si>
  <si>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</si>
  <si>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</si>
  <si>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</si>
  <si>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</si>
  <si>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</si>
  <si>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</si>
  <si>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</si>
  <si>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</si>
  <si>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</si>
  <si>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</si>
  <si>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</si>
  <si>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</si>
  <si>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</si>
  <si>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</si>
  <si>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</si>
  <si>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</si>
  <si>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</si>
  <si>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</si>
  <si>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</si>
  <si>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</si>
  <si>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</si>
  <si>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</si>
  <si>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</si>
  <si>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</si>
  <si>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</si>
  <si>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</si>
  <si>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</si>
  <si>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</si>
  <si>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</si>
  <si>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</si>
  <si>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</si>
  <si>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</si>
  <si>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</si>
  <si>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</si>
  <si>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</si>
  <si>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</si>
  <si>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</si>
  <si>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</si>
  <si>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</si>
  <si>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</si>
  <si>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</si>
  <si>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</si>
  <si>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</si>
  <si>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</si>
  <si>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</si>
  <si>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</si>
  <si>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</si>
  <si>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</si>
  <si>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</si>
  <si>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</si>
  <si>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</si>
  <si>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</si>
  <si>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</si>
  <si>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</si>
  <si>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</si>
  <si>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</si>
  <si>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</si>
  <si>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</si>
  <si>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</si>
  <si>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</si>
  <si>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</si>
  <si>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</si>
  <si>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</si>
  <si>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</si>
  <si>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</si>
  <si>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</si>
  <si>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</si>
  <si>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</si>
  <si>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</si>
  <si>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</si>
  <si>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</si>
  <si>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</si>
  <si>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</si>
  <si>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</si>
  <si>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</si>
  <si>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</si>
  <si>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</si>
  <si>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</si>
  <si>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</si>
  <si>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</si>
  <si>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</si>
  <si>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</si>
  <si>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</si>
  <si>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</si>
  <si>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</si>
  <si>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</si>
  <si>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</si>
  <si>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</si>
  <si>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</si>
  <si>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</si>
  <si>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</si>
  <si>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</si>
  <si>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</si>
  <si>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</si>
  <si>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</si>
  <si>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</si>
  <si>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</si>
  <si>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</si>
  <si>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</si>
  <si>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</si>
  <si>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</si>
  <si>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</si>
  <si>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</si>
  <si>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</si>
  <si>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</si>
  <si>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</si>
  <si>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</si>
  <si>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</si>
  <si>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</si>
  <si>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</si>
  <si>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</si>
  <si>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</si>
  <si>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</si>
  <si>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</si>
  <si>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</si>
  <si>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</si>
  <si>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</si>
  <si>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</si>
  <si>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</si>
  <si>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</si>
  <si>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</si>
  <si>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</si>
  <si>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</si>
  <si>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</si>
  <si>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</si>
  <si>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</si>
  <si>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</si>
  <si>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</si>
  <si>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</si>
  <si>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</si>
  <si>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</si>
  <si>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</si>
  <si>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</si>
  <si>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</si>
  <si>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</si>
  <si>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</si>
  <si>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</si>
  <si>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</si>
  <si>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</si>
  <si>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</si>
  <si>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</si>
  <si>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</si>
  <si>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</si>
  <si>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</si>
  <si>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</si>
  <si>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</si>
  <si>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</si>
  <si>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</si>
  <si>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</si>
  <si>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</si>
  <si>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</si>
  <si>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</si>
  <si>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</si>
  <si>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</si>
  <si>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</si>
  <si>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</si>
  <si>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</si>
  <si>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</si>
  <si>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</si>
  <si>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</si>
  <si>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</si>
  <si>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</si>
  <si>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</si>
  <si>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</si>
  <si>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</si>
  <si>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</si>
  <si>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</si>
  <si>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</si>
  <si>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</si>
  <si>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</si>
  <si>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</si>
  <si>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</si>
  <si>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</si>
  <si>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</si>
  <si>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</si>
  <si>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</si>
  <si>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</si>
  <si>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</si>
  <si>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</si>
  <si>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</si>
  <si>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</si>
  <si>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</si>
  <si>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</si>
  <si>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</si>
  <si>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</si>
  <si>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</si>
  <si>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</si>
  <si>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</si>
  <si>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</si>
  <si>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</si>
  <si>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</si>
  <si>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</si>
  <si>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</si>
  <si>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</si>
  <si>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</si>
  <si>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</si>
  <si>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</si>
  <si>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</si>
  <si>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</si>
  <si>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</si>
  <si>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</si>
  <si>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</si>
  <si>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</si>
  <si>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</si>
  <si>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</si>
  <si>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</si>
  <si>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</si>
  <si>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</si>
  <si>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</si>
  <si>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</si>
  <si>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</si>
  <si>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</si>
  <si>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</si>
  <si>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</si>
  <si>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</si>
  <si>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</si>
  <si>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</si>
  <si>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</si>
  <si>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</si>
  <si>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</si>
  <si>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</si>
  <si>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</si>
  <si>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</si>
  <si>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</si>
  <si>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</si>
  <si>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</si>
  <si>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</si>
  <si>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</si>
  <si>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</si>
  <si>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</si>
  <si>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</si>
  <si>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</si>
  <si>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</si>
  <si>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</si>
  <si>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</si>
  <si>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</si>
  <si>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</si>
  <si>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</si>
  <si>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</si>
  <si>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</si>
  <si>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</si>
  <si>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</si>
  <si>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</si>
  <si>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</si>
  <si>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</si>
  <si>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</si>
  <si>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</si>
  <si>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</si>
  <si>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</si>
  <si>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</si>
  <si>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</si>
  <si>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</si>
  <si>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</si>
  <si>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</si>
  <si>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</si>
  <si>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</si>
  <si>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</si>
  <si>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</si>
  <si>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</si>
  <si>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</si>
  <si>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</si>
  <si>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</si>
  <si>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</si>
  <si>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</si>
  <si>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</si>
  <si>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</si>
  <si>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</si>
  <si>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</si>
  <si>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</si>
  <si>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</si>
  <si>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</si>
  <si>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</si>
  <si>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</si>
  <si>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</si>
  <si>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</si>
  <si>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</si>
  <si>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</si>
  <si>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</si>
  <si>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</si>
  <si>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</si>
  <si>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</si>
  <si>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</si>
  <si>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</si>
  <si>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</si>
  <si>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</si>
  <si>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</si>
  <si>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</si>
  <si>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</si>
  <si>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</si>
  <si>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</si>
  <si>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</si>
  <si>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</si>
  <si>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</si>
  <si>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</si>
  <si>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</si>
  <si>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</si>
  <si>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</si>
  <si>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</si>
  <si>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</si>
  <si>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</si>
  <si>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</si>
  <si>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</si>
  <si>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</si>
  <si>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</si>
  <si>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</si>
  <si>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</si>
  <si>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</si>
  <si>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</si>
  <si>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</si>
  <si>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</si>
  <si>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</si>
  <si>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</si>
  <si>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</si>
  <si>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</si>
  <si>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</si>
  <si>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</si>
  <si>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</si>
  <si>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</si>
  <si>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</si>
  <si>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</si>
  <si>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</si>
  <si>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</si>
  <si>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</si>
  <si>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</si>
  <si>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</si>
  <si>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</si>
  <si>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</si>
  <si>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</si>
  <si>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</si>
  <si>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</si>
  <si>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</si>
  <si>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</si>
  <si>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</si>
  <si>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</si>
  <si>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</si>
  <si>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</si>
  <si>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</si>
  <si>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</si>
  <si>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</si>
  <si>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</si>
  <si>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</si>
  <si>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</si>
  <si>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</si>
  <si>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</si>
  <si>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</si>
  <si>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</si>
  <si>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</si>
  <si>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</si>
  <si>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</si>
  <si>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</si>
  <si>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</si>
  <si>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</si>
  <si>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</si>
  <si>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</si>
  <si>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</si>
  <si>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</si>
  <si>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</si>
  <si>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</si>
  <si>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</si>
  <si>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</si>
  <si>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</si>
  <si>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</si>
  <si>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</si>
  <si>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</si>
  <si>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</si>
  <si>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</si>
  <si>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</si>
  <si>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</si>
  <si>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</si>
  <si>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</si>
  <si>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</si>
  <si>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</si>
  <si>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</si>
  <si>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</si>
  <si>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</si>
  <si>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</si>
  <si>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</si>
  <si>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</si>
  <si>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</si>
  <si>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</si>
  <si>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</si>
  <si>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</si>
  <si>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</si>
  <si>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</si>
  <si>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</si>
  <si>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</si>
  <si>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</si>
  <si>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</si>
  <si>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</si>
  <si>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</si>
  <si>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</si>
  <si>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</si>
  <si>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</si>
  <si>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</si>
  <si>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</si>
  <si>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</si>
  <si>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</si>
  <si>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</si>
  <si>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</si>
  <si>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</si>
  <si>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</si>
  <si>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</si>
  <si>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</si>
  <si>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</si>
  <si>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</si>
  <si>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</si>
  <si>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</si>
  <si>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</si>
  <si>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</si>
  <si>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</si>
  <si>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</si>
  <si>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</si>
  <si>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</si>
  <si>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</si>
  <si>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</si>
  <si>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</si>
  <si>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</si>
  <si>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</si>
  <si>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</si>
  <si>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</si>
  <si>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</si>
  <si>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</si>
  <si>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</si>
  <si>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</si>
  <si>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</si>
  <si>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</si>
  <si>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</si>
  <si>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</si>
  <si>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</si>
  <si>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</si>
  <si>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</si>
  <si>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</si>
  <si>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</si>
  <si>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</si>
  <si>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</si>
  <si>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</si>
  <si>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</si>
  <si>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</si>
  <si>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</si>
  <si>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</si>
  <si>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</si>
  <si>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</si>
  <si>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</si>
  <si>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</si>
  <si>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</si>
  <si>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</si>
  <si>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</si>
  <si>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</si>
  <si>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</si>
  <si>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</si>
  <si>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</si>
  <si>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</si>
  <si>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</si>
  <si>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</si>
  <si>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</si>
  <si>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</si>
  <si>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</si>
  <si>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</si>
  <si>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</si>
  <si>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</si>
  <si>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</si>
  <si>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</si>
  <si>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</si>
  <si>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</si>
  <si>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</si>
  <si>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</si>
  <si>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</si>
  <si>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</si>
  <si>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</si>
  <si>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</si>
  <si>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</si>
  <si>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</si>
  <si>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</si>
  <si>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</si>
  <si>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</si>
  <si>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</si>
  <si>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</si>
  <si>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</si>
  <si>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</si>
  <si>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</si>
  <si>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</si>
  <si>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</si>
  <si>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</si>
  <si>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</si>
  <si>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</si>
  <si>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</si>
  <si>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</si>
  <si>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</si>
  <si>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</si>
  <si>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</si>
  <si>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</si>
  <si>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</si>
  <si>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</si>
  <si>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</si>
  <si>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</si>
  <si>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</si>
  <si>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</si>
  <si>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</si>
  <si>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</si>
  <si>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</si>
  <si>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</si>
  <si>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</si>
  <si>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</si>
  <si>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</si>
  <si>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</si>
  <si>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</si>
  <si>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</si>
  <si>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</si>
  <si>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</si>
  <si>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</si>
  <si>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</si>
  <si>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</si>
  <si>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</si>
  <si>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</si>
  <si>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</si>
  <si>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</si>
  <si>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</si>
  <si>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</si>
  <si>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</si>
  <si>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</si>
  <si>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</si>
  <si>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</si>
  <si>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</si>
  <si>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</si>
  <si>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</si>
  <si>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</si>
  <si>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</si>
  <si>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</si>
  <si>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</si>
  <si>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</si>
  <si>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</si>
  <si>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</si>
  <si>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</si>
  <si>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</si>
  <si>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</si>
  <si>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</si>
  <si>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</si>
  <si>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</si>
  <si>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</si>
  <si>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</si>
  <si>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</si>
  <si>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</si>
  <si>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</si>
  <si>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</si>
  <si>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</si>
  <si>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</si>
  <si>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</si>
  <si>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</si>
  <si>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</si>
  <si>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</si>
  <si>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</si>
  <si>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</si>
  <si>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</si>
  <si>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</si>
  <si>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</si>
  <si>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</si>
  <si>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</si>
  <si>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</si>
  <si>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</si>
  <si>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</si>
  <si>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</si>
  <si>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</si>
  <si>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</si>
  <si>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</si>
  <si>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</si>
  <si>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</si>
  <si>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</si>
  <si>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</si>
  <si>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</si>
  <si>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</si>
  <si>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</si>
  <si>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</si>
  <si>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</si>
  <si>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</si>
  <si>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</si>
  <si>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</si>
  <si>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</si>
  <si>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</si>
  <si>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</si>
  <si>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</si>
  <si>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</si>
  <si>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</si>
  <si>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</si>
  <si>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</si>
  <si>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</si>
  <si>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</si>
  <si>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</si>
  <si>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</si>
  <si>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</si>
  <si>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</si>
  <si>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</si>
  <si>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</si>
  <si>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</si>
  <si>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</si>
  <si>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</si>
  <si>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</si>
  <si>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</si>
  <si>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</si>
  <si>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</si>
  <si>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</si>
  <si>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</si>
  <si>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</si>
  <si>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</si>
  <si>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</si>
  <si>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</si>
  <si>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</si>
  <si>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</si>
  <si>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</si>
  <si>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</si>
  <si>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</si>
  <si>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</si>
  <si>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</si>
  <si>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</si>
  <si>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</si>
  <si>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</si>
  <si>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</si>
  <si>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</si>
  <si>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</si>
  <si>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</si>
  <si>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</si>
  <si>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</si>
  <si>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</si>
  <si>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</si>
  <si>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</si>
  <si>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</si>
  <si>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</si>
  <si>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</si>
  <si>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</si>
  <si>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</si>
  <si>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</si>
  <si>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</si>
  <si>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</si>
  <si>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</si>
  <si>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</si>
  <si>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</si>
  <si>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</si>
  <si>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</si>
  <si>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</si>
  <si>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</si>
  <si>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</si>
  <si>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</si>
  <si>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</si>
  <si>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</si>
  <si>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</si>
  <si>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</si>
  <si>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</si>
  <si>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</si>
  <si>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</si>
  <si>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</si>
  <si>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</si>
  <si>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</si>
  <si>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</si>
  <si>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</si>
  <si>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</si>
  <si>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</si>
  <si>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</si>
  <si>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</si>
  <si>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</si>
  <si>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</si>
  <si>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</si>
  <si>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</si>
  <si>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</si>
  <si>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</si>
  <si>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</si>
  <si>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</si>
  <si>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</si>
  <si>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</si>
  <si>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</si>
  <si>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</si>
  <si>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</si>
  <si>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</si>
  <si>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</si>
  <si>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</si>
  <si>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</si>
  <si>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</si>
  <si>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</si>
  <si>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</si>
  <si>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</si>
  <si>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</si>
  <si>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</si>
  <si>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</si>
  <si>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</si>
  <si>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</si>
  <si>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</si>
  <si>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</si>
  <si>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</si>
  <si>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</si>
  <si>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</si>
  <si>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</si>
  <si>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</si>
  <si>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</si>
  <si>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</si>
  <si>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</si>
  <si>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</si>
  <si>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</si>
  <si>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</si>
  <si>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</si>
  <si>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</si>
  <si>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</si>
  <si>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</si>
  <si>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</si>
  <si>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</si>
  <si>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</si>
  <si>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</si>
  <si>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</si>
  <si>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</si>
  <si>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</si>
  <si>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</si>
  <si>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</si>
  <si>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</si>
  <si>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</si>
  <si>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</si>
  <si>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</si>
  <si>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</si>
  <si>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</si>
  <si>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</si>
  <si>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</si>
  <si>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</si>
  <si>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</si>
  <si>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</si>
  <si>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</si>
  <si>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</si>
  <si>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</si>
  <si>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</si>
  <si>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</si>
  <si>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</si>
  <si>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</si>
  <si>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</si>
  <si>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</si>
  <si>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</si>
  <si>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</si>
  <si>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</si>
  <si>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</si>
  <si>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</si>
  <si>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</si>
  <si>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</si>
  <si>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</si>
  <si>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</si>
  <si>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</si>
  <si>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</si>
  <si>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</si>
  <si>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</si>
  <si>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</si>
  <si>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</si>
  <si>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</si>
  <si>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</si>
  <si>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</si>
  <si>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</si>
  <si>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</si>
  <si>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</si>
  <si>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</si>
  <si>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</si>
  <si>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</si>
  <si>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</si>
  <si>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</si>
  <si>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</si>
  <si>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</si>
  <si>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</si>
  <si>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</si>
  <si>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</si>
  <si>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</si>
  <si>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</si>
  <si>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</si>
  <si>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</si>
  <si>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</si>
  <si>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</si>
  <si>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</si>
  <si>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</si>
  <si>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</si>
  <si>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</si>
  <si>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</si>
  <si>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</si>
  <si>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</si>
  <si>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</si>
  <si>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</si>
  <si>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</si>
  <si>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</si>
  <si>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</si>
  <si>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</si>
  <si>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</si>
  <si>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</si>
  <si>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</si>
  <si>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</si>
  <si>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</si>
  <si>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</si>
  <si>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</si>
  <si>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</si>
  <si>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</si>
  <si>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</si>
  <si>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</si>
  <si>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</si>
  <si>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</si>
  <si>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</si>
  <si>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</si>
  <si>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</si>
  <si>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</si>
  <si>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</si>
  <si>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</si>
  <si>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</si>
  <si>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</si>
  <si>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</si>
  <si>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</si>
  <si>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</si>
  <si>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</si>
  <si>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</si>
  <si>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</si>
  <si>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</si>
  <si>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</si>
  <si>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</si>
  <si>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</si>
  <si>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</si>
  <si>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</si>
  <si>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</si>
  <si>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</si>
  <si>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</si>
  <si>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</si>
  <si>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</si>
  <si>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</si>
  <si>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</si>
  <si>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</si>
  <si>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</si>
  <si>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</si>
  <si>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</si>
  <si>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</si>
  <si>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</si>
  <si>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</si>
  <si>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</si>
  <si>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</si>
  <si>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</si>
  <si>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</si>
  <si>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</si>
  <si>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</si>
  <si>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</si>
  <si>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</si>
  <si>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</si>
  <si>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</si>
  <si>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</si>
  <si>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</si>
  <si>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</si>
  <si>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</si>
  <si>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</si>
  <si>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</si>
  <si>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</si>
  <si>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</si>
  <si>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</si>
  <si>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</si>
  <si>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</si>
  <si>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</si>
  <si>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</si>
  <si>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</si>
  <si>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</si>
  <si>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</si>
  <si>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</si>
  <si>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</si>
  <si>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</si>
  <si>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</si>
  <si>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</si>
  <si>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</si>
  <si>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</si>
  <si>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</si>
  <si>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</si>
  <si>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</si>
  <si>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</si>
  <si>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</si>
  <si>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</si>
  <si>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</si>
  <si>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</si>
  <si>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</si>
  <si>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</si>
  <si>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</si>
  <si>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</si>
  <si>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</si>
  <si>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</si>
  <si>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</si>
  <si>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</si>
  <si>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</si>
  <si>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</si>
  <si>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</si>
  <si>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</si>
  <si>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</si>
  <si>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</si>
  <si>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</si>
  <si>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</si>
  <si>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</si>
  <si>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</si>
  <si>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</si>
  <si>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</si>
  <si>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</si>
  <si>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</si>
  <si>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</si>
  <si>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</si>
  <si>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</si>
  <si>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</si>
  <si>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</si>
  <si>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</si>
  <si>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</si>
  <si>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</si>
  <si>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</si>
  <si>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</si>
  <si>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</si>
  <si>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</si>
  <si>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</si>
  <si>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</si>
  <si>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</si>
  <si>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</si>
  <si>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</si>
  <si>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</si>
  <si>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</si>
  <si>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</si>
  <si>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</si>
  <si>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</si>
  <si>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</si>
  <si>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</si>
  <si>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</si>
  <si>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</si>
  <si>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</si>
  <si>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</si>
  <si>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</si>
  <si>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</si>
  <si>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</si>
  <si>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</si>
  <si>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</si>
  <si>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</si>
  <si>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</si>
  <si>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</si>
  <si>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</si>
  <si>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</si>
  <si>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</si>
  <si>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</si>
  <si>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</si>
  <si>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</si>
  <si>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</si>
  <si>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</si>
  <si>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</si>
  <si>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</si>
  <si>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</si>
  <si>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</si>
  <si>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</si>
  <si>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</si>
  <si>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</si>
  <si>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</si>
  <si>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</si>
  <si>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</si>
  <si>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</si>
  <si>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</si>
  <si>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</si>
  <si>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</si>
  <si>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</si>
  <si>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</si>
  <si>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</si>
  <si>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</si>
  <si>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</si>
  <si>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</si>
  <si>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</si>
  <si>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</si>
  <si>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</si>
  <si>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</si>
  <si>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</si>
  <si>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</si>
  <si>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</si>
  <si>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</si>
  <si>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</si>
  <si>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</si>
  <si>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</si>
  <si>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</si>
  <si>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</si>
  <si>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</si>
  <si>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</si>
  <si>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</si>
  <si>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</si>
  <si>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</si>
  <si>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</si>
  <si>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</si>
  <si>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</si>
  <si>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</si>
  <si>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</si>
  <si>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</si>
  <si>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</si>
  <si>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</si>
  <si>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</si>
  <si>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</si>
  <si>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</si>
  <si>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</si>
  <si>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</si>
  <si>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</si>
  <si>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</si>
  <si>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</si>
  <si>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</si>
  <si>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</si>
  <si>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</si>
  <si>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</si>
  <si>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</si>
  <si>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</si>
  <si>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</si>
  <si>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</si>
  <si>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</si>
  <si>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</si>
  <si>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</si>
  <si>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</si>
  <si>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</si>
  <si>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</si>
  <si>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</si>
  <si>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</si>
  <si>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</si>
  <si>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</si>
  <si>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</si>
  <si>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</si>
  <si>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</si>
  <si>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</si>
  <si>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</si>
  <si>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</si>
  <si>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</si>
  <si>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</si>
  <si>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</si>
  <si>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</si>
  <si>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</si>
  <si>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</si>
  <si>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</si>
  <si>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</si>
  <si>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</si>
  <si>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</si>
  <si>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</si>
  <si>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</si>
  <si>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</si>
  <si>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</si>
  <si>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</si>
  <si>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</si>
  <si>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</si>
  <si>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</si>
  <si>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</si>
  <si>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</si>
  <si>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</si>
  <si>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</si>
  <si>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</si>
  <si>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</si>
  <si>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</si>
  <si>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</si>
  <si>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</si>
  <si>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</si>
  <si>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</si>
  <si>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</si>
  <si>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</si>
  <si>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</si>
  <si>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</si>
  <si>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</si>
  <si>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</si>
  <si>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</si>
  <si>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</si>
  <si>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</si>
  <si>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</si>
  <si>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</si>
  <si>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</si>
  <si>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</si>
  <si>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</si>
  <si>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</si>
  <si>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</si>
  <si>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</si>
  <si>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</si>
  <si>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</si>
  <si>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</si>
  <si>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</si>
  <si>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</si>
  <si>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</si>
  <si>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</si>
  <si>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</si>
  <si>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</si>
  <si>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</si>
  <si>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</si>
  <si>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</si>
  <si>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</si>
  <si>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</si>
  <si>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</si>
  <si>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</si>
  <si>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</si>
  <si>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</si>
  <si>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</si>
  <si>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</si>
  <si>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</si>
  <si>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</si>
  <si>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</si>
  <si>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</si>
  <si>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</si>
  <si>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</si>
  <si>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</si>
  <si>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</si>
  <si>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</si>
  <si>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</si>
  <si>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</si>
  <si>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</si>
  <si>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</si>
  <si>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</si>
  <si>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</si>
  <si>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</si>
  <si>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</si>
  <si>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</si>
  <si>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</si>
  <si>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</si>
  <si>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</si>
  <si>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</si>
  <si>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</si>
  <si>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</si>
  <si>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</si>
  <si>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</si>
  <si>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</si>
  <si>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</si>
  <si>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</si>
  <si>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</si>
  <si>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</si>
  <si>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</si>
  <si>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</si>
  <si>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</si>
  <si>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</si>
  <si>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</si>
  <si>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</si>
  <si>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</si>
  <si>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</si>
  <si>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</si>
  <si>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</si>
  <si>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</si>
  <si>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</si>
  <si>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</si>
  <si>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</si>
  <si>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</si>
  <si>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</si>
  <si>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</si>
  <si>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</si>
  <si>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</si>
  <si>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</si>
  <si>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</si>
  <si>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</si>
  <si>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</si>
  <si>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</si>
  <si>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</si>
  <si>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</si>
  <si>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</si>
  <si>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</si>
  <si>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</si>
  <si>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</si>
  <si>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</si>
  <si>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</si>
  <si>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</si>
  <si>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</si>
  <si>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</si>
  <si>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</si>
  <si>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</si>
  <si>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</si>
  <si>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</si>
  <si>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</si>
  <si>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</si>
  <si>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</si>
  <si>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</si>
  <si>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</si>
  <si>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</si>
  <si>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</si>
  <si>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</si>
  <si>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</si>
  <si>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</si>
  <si>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</si>
  <si>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</si>
  <si>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</si>
  <si>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</si>
  <si>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</si>
  <si>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</si>
  <si>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</si>
  <si>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</si>
  <si>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</si>
  <si>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</si>
  <si>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</si>
  <si>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</si>
  <si>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</si>
  <si>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</si>
  <si>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</si>
  <si>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</si>
  <si>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</si>
  <si>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</si>
  <si>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</si>
  <si>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</si>
  <si>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</si>
  <si>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</si>
  <si>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</si>
  <si>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</si>
  <si>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</si>
  <si>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</si>
  <si>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</si>
  <si>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</si>
  <si>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</si>
  <si>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</si>
  <si>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</si>
  <si>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</si>
  <si>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</si>
  <si>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</si>
  <si>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</si>
  <si>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</si>
  <si>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</si>
  <si>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</si>
  <si>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</si>
  <si>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</si>
  <si>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</si>
  <si>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</si>
  <si>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</si>
  <si>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</si>
  <si>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</si>
  <si>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</si>
  <si>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</si>
  <si>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</si>
  <si>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</si>
  <si>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</si>
  <si>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</si>
  <si>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</si>
  <si>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</si>
  <si>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</si>
  <si>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</si>
  <si>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</si>
  <si>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</si>
  <si>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</si>
  <si>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</si>
  <si>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</si>
  <si>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</si>
  <si>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</si>
  <si>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</si>
  <si>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</si>
  <si>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</si>
  <si>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</si>
  <si>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</si>
  <si>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</si>
  <si>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</si>
  <si>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</si>
  <si>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</si>
  <si>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</si>
  <si>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</si>
  <si>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</si>
  <si>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</si>
  <si>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</si>
  <si>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</si>
  <si>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</si>
  <si>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</si>
  <si>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</si>
  <si>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</si>
  <si>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</si>
  <si>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</si>
  <si>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</si>
  <si>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</si>
  <si>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</si>
  <si>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</si>
  <si>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</si>
  <si>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</si>
  <si>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</si>
  <si>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</si>
  <si>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</si>
  <si>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</si>
  <si>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</si>
  <si>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</si>
  <si>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</si>
  <si>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</si>
  <si>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</si>
  <si>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</si>
  <si>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</si>
  <si>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</si>
  <si>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</si>
  <si>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</si>
  <si>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</si>
  <si>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</si>
  <si>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</si>
  <si>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</si>
  <si>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</si>
  <si>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</si>
  <si>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</si>
  <si>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</si>
  <si>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</si>
  <si>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</si>
  <si>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</si>
  <si>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</si>
  <si>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</si>
  <si>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</si>
  <si>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</si>
  <si>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</si>
  <si>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</si>
  <si>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</si>
  <si>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</si>
  <si>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</si>
  <si>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</si>
  <si>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</si>
  <si>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</si>
  <si>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</si>
  <si>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</si>
  <si>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</si>
  <si>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</si>
  <si>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</si>
  <si>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</si>
  <si>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</si>
  <si>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</si>
  <si>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</si>
  <si>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</si>
  <si>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</si>
  <si>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</si>
  <si>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</si>
  <si>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</si>
  <si>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</si>
  <si>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</si>
  <si>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</si>
  <si>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</si>
  <si>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</si>
  <si>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</si>
  <si>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</si>
  <si>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</si>
  <si>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</si>
  <si>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</si>
  <si>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</si>
  <si>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</si>
  <si>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</si>
  <si>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</si>
  <si>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</si>
  <si>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</si>
  <si>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</si>
  <si>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</si>
  <si>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</si>
  <si>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</si>
  <si>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</si>
  <si>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</si>
  <si>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</si>
  <si>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</si>
  <si>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</si>
  <si>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</si>
  <si>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</si>
  <si>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</si>
  <si>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</si>
  <si>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</si>
  <si>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</si>
  <si>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</si>
  <si>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</si>
  <si>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</si>
  <si>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</si>
  <si>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</si>
  <si>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</si>
  <si>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</si>
  <si>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</si>
  <si>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</si>
  <si>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</si>
  <si>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</si>
  <si>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</si>
  <si>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</si>
  <si>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</si>
  <si>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</si>
  <si>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</si>
  <si>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</si>
  <si>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</si>
  <si>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</si>
  <si>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</si>
  <si>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</si>
  <si>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</si>
  <si>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</si>
  <si>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</si>
  <si>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</si>
  <si>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</si>
  <si>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</si>
  <si>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</si>
  <si>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</si>
  <si>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</si>
  <si>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</si>
  <si>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</si>
  <si>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</si>
  <si>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</si>
  <si>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</si>
  <si>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</si>
  <si>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</si>
  <si>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</si>
  <si>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</si>
  <si>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</si>
  <si>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</si>
  <si>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</si>
  <si>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</si>
  <si>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</si>
  <si>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</si>
  <si>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</si>
  <si>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</si>
  <si>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</si>
  <si>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</si>
  <si>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</si>
  <si>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</si>
  <si>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</si>
  <si>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</si>
  <si>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</si>
  <si>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</si>
  <si>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</si>
  <si>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</si>
  <si>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</si>
  <si>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</si>
  <si>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</si>
  <si>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</si>
  <si>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</si>
  <si>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</si>
  <si>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</si>
  <si>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</si>
  <si>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</si>
  <si>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</si>
  <si>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</si>
  <si>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</si>
  <si>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</si>
  <si>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</si>
  <si>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</si>
  <si>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</si>
  <si>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</si>
  <si>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</si>
  <si>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</si>
  <si>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</si>
  <si>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</si>
  <si>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</si>
  <si>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</si>
  <si>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</si>
  <si>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</si>
  <si>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</si>
  <si>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</si>
  <si>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</si>
  <si>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</si>
  <si>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</si>
  <si>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</si>
  <si>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</si>
  <si>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</si>
  <si>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</si>
  <si>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</si>
  <si>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</si>
  <si>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</si>
  <si>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</si>
  <si>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</si>
  <si>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</si>
  <si>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</si>
  <si>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</si>
  <si>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</si>
  <si>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</si>
  <si>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</si>
  <si>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</si>
  <si>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</si>
  <si>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</si>
  <si>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</si>
  <si>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</si>
  <si>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</si>
  <si>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</si>
  <si>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</si>
  <si>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</si>
  <si>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</si>
  <si>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</si>
  <si>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</si>
  <si>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</si>
  <si>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</si>
  <si>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</si>
  <si>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</si>
  <si>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</si>
  <si>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</si>
  <si>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</si>
  <si>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</si>
  <si>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</si>
  <si>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</si>
  <si>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</si>
  <si>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</si>
  <si>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</si>
  <si>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</si>
  <si>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</si>
  <si>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</si>
  <si>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</si>
  <si>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</si>
  <si>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</si>
  <si>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</si>
  <si>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</si>
  <si>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</si>
  <si>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</si>
  <si>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</si>
  <si>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</si>
  <si>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</si>
  <si>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</si>
  <si>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</si>
  <si>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</si>
  <si>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</si>
  <si>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</si>
  <si>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</si>
  <si>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</si>
  <si>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</si>
  <si>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</si>
  <si>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</si>
  <si>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</si>
  <si>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</si>
  <si>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</si>
  <si>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</si>
  <si>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</si>
  <si>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</si>
  <si>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</si>
  <si>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</si>
  <si>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</si>
  <si>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</si>
  <si>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</si>
  <si>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</si>
  <si>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</si>
  <si>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</si>
  <si>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</si>
  <si>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</si>
  <si>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</si>
  <si>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</si>
  <si>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</si>
  <si>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</si>
  <si>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</si>
  <si>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</si>
  <si>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</si>
  <si>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</si>
  <si>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</si>
  <si>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</si>
  <si>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</si>
  <si>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</si>
  <si>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</si>
  <si>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</si>
  <si>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</si>
  <si>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</si>
  <si>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</si>
  <si>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</si>
  <si>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</si>
  <si>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</si>
  <si>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</si>
  <si>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</si>
  <si>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</si>
  <si>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</si>
  <si>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</si>
  <si>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</si>
  <si>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</si>
  <si>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</si>
  <si>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</si>
  <si>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</si>
  <si>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</si>
  <si>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</si>
  <si>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</si>
  <si>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</si>
  <si>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</si>
  <si>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</si>
  <si>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</si>
  <si>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</si>
  <si>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</si>
  <si>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</si>
  <si>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</si>
  <si>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</si>
  <si>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</si>
  <si>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</si>
  <si>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</si>
  <si>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</si>
  <si>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</si>
  <si>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</si>
  <si>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</si>
  <si>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</si>
  <si>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</si>
  <si>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</si>
  <si>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</si>
  <si>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</si>
  <si>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</si>
  <si>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</si>
  <si>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</si>
  <si>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</si>
  <si>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</si>
  <si>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</si>
  <si>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</si>
  <si>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</si>
  <si>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</si>
  <si>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</si>
  <si>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</si>
  <si>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</si>
  <si>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</si>
  <si>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</si>
  <si>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</si>
  <si>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</si>
  <si>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</si>
  <si>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</si>
  <si>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</si>
  <si>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</si>
  <si>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</si>
  <si>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</si>
  <si>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</si>
  <si>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</si>
  <si>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</si>
  <si>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</si>
  <si>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</si>
  <si>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</si>
  <si>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</si>
  <si>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</si>
  <si>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</si>
  <si>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</si>
  <si>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</si>
  <si>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</si>
  <si>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</si>
  <si>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</si>
  <si>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</si>
  <si>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</si>
  <si>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</si>
  <si>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</si>
  <si>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</si>
  <si>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</si>
  <si>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</si>
  <si>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</si>
  <si>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</si>
  <si>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</si>
  <si>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</si>
  <si>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</si>
  <si>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</si>
  <si>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</si>
  <si>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</si>
  <si>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</si>
  <si>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</si>
  <si>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</si>
  <si>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</si>
  <si>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</si>
  <si>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</si>
  <si>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</si>
  <si>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</si>
  <si>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</si>
  <si>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</si>
  <si>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</si>
  <si>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</si>
  <si>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</si>
  <si>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</si>
  <si>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</si>
  <si>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</si>
  <si>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</si>
  <si>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</si>
  <si>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</si>
  <si>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</si>
  <si>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</si>
  <si>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</si>
  <si>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</si>
  <si>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</si>
  <si>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</si>
  <si>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</si>
  <si>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</si>
  <si>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</si>
  <si>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</si>
  <si>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</si>
  <si>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</si>
  <si>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</si>
  <si>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</si>
  <si>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</si>
  <si>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</si>
  <si>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</si>
  <si>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</si>
  <si>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</si>
  <si>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</si>
  <si>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</si>
  <si>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</si>
  <si>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</si>
  <si>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</si>
  <si>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</si>
  <si>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</si>
  <si>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</si>
  <si>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</si>
  <si>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</si>
  <si>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</si>
  <si>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</si>
  <si>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</si>
  <si>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</si>
  <si>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</si>
  <si>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</si>
  <si>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</si>
  <si>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</si>
  <si>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</si>
  <si>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</si>
  <si>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</si>
  <si>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</si>
  <si>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</si>
  <si>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</si>
  <si>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</si>
  <si>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</si>
  <si>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</si>
  <si>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</si>
  <si>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</si>
  <si>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</si>
  <si>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</si>
  <si>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</si>
  <si>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</si>
  <si>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</si>
  <si>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</si>
  <si>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</si>
  <si>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</si>
  <si>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</si>
  <si>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</si>
  <si>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</si>
  <si>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</si>
  <si>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</si>
  <si>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</si>
  <si>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</si>
  <si>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</si>
  <si>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</si>
  <si>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</si>
  <si>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</si>
  <si>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</si>
  <si>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</si>
  <si>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</si>
  <si>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</si>
  <si>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</si>
  <si>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</si>
  <si>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</si>
  <si>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</si>
  <si>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</si>
  <si>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</si>
  <si>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</si>
  <si>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</si>
  <si>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</si>
  <si>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</si>
  <si>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</si>
  <si>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</si>
  <si>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</si>
  <si>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</si>
  <si>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</si>
  <si>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</si>
  <si>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</si>
  <si>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</si>
  <si>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</si>
  <si>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</si>
  <si>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</si>
  <si>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</si>
  <si>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</si>
  <si>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</si>
  <si>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</si>
  <si>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</si>
  <si>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</si>
  <si>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</si>
  <si>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</si>
  <si>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</si>
  <si>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</si>
  <si>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</si>
  <si>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</si>
  <si>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</si>
  <si>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</si>
  <si>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</si>
  <si>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</si>
  <si>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</si>
  <si>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</si>
  <si>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</si>
  <si>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</si>
  <si>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</si>
  <si>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</si>
  <si>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</si>
  <si>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</si>
  <si>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</si>
  <si>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</si>
  <si>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</si>
  <si>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</si>
  <si>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</si>
  <si>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</si>
  <si>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</si>
  <si>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</si>
  <si>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</si>
  <si>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</si>
  <si>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</si>
  <si>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</si>
  <si>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</si>
  <si>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</si>
  <si>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</si>
  <si>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</si>
  <si>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</si>
  <si>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</si>
  <si>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</si>
  <si>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</si>
  <si>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</si>
  <si>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</si>
  <si>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</si>
  <si>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</si>
  <si>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</si>
  <si>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</si>
  <si>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</si>
  <si>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</si>
  <si>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</si>
  <si>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</si>
  <si>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</si>
  <si>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</si>
  <si>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</si>
  <si>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</si>
  <si>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</si>
  <si>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</si>
  <si>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</si>
  <si>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</si>
  <si>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</si>
  <si>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</si>
  <si>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</si>
  <si>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</si>
  <si>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</si>
  <si>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</si>
  <si>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</si>
  <si>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</si>
  <si>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</si>
  <si>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</si>
  <si>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</si>
  <si>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</si>
  <si>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</si>
  <si>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</si>
  <si>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</si>
  <si>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</si>
  <si>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</si>
  <si>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</si>
  <si>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</si>
  <si>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</si>
  <si>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</si>
  <si>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</si>
  <si>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</si>
  <si>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</si>
  <si>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</si>
  <si>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</si>
  <si>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</si>
  <si>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</si>
  <si>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</si>
  <si>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</si>
  <si>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</si>
  <si>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</si>
  <si>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</si>
  <si>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</si>
  <si>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</si>
  <si>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</si>
  <si>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</si>
  <si>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</si>
  <si>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</si>
  <si>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</si>
  <si>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</si>
  <si>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</si>
  <si>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</si>
  <si>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</si>
  <si>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</si>
  <si>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</si>
  <si>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</si>
  <si>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</si>
  <si>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</si>
  <si>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</si>
  <si>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</si>
  <si>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</si>
  <si>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</si>
  <si>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</si>
  <si>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</si>
  <si>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</si>
  <si>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</si>
  <si>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</si>
  <si>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</si>
  <si>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</si>
  <si>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</si>
  <si>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</si>
  <si>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</si>
  <si>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</si>
  <si>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</si>
  <si>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</si>
  <si>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</si>
  <si>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</si>
  <si>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</si>
  <si>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</si>
  <si>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</si>
  <si>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</si>
  <si>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</si>
  <si>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</si>
  <si>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</si>
  <si>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</si>
  <si>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</si>
  <si>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</si>
  <si>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</si>
  <si>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</si>
  <si>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</si>
  <si>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</si>
  <si>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</si>
  <si>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</si>
  <si>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</si>
  <si>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</si>
  <si>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</si>
  <si>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</si>
  <si>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</si>
  <si>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</si>
  <si>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</si>
  <si>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</si>
  <si>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</si>
  <si>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</si>
  <si>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</si>
  <si>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</si>
  <si>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</si>
  <si>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</si>
  <si>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</si>
  <si>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</si>
  <si>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</si>
  <si>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</si>
  <si>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</si>
  <si>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</si>
  <si>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</si>
  <si>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</si>
  <si>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</si>
  <si>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</si>
  <si>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</si>
  <si>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</si>
  <si>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</si>
  <si>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</si>
  <si>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</si>
  <si>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</si>
  <si>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</si>
  <si>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</si>
  <si>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</si>
  <si>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</si>
  <si>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</si>
  <si>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</si>
  <si>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</si>
  <si>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</si>
  <si>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</si>
  <si>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</si>
  <si>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</si>
  <si>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</si>
  <si>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</si>
  <si>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</si>
  <si>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</si>
  <si>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</si>
  <si>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</si>
  <si>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</si>
  <si>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</si>
  <si>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</si>
  <si>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</si>
  <si>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</si>
  <si>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</si>
  <si>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</si>
  <si>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</si>
  <si>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</si>
  <si>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</si>
  <si>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</si>
  <si>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</si>
  <si>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</si>
  <si>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</si>
  <si>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</si>
  <si>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</si>
  <si>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</si>
  <si>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</si>
  <si>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</si>
  <si>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</si>
  <si>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</si>
  <si>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</si>
  <si>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</si>
  <si>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</si>
  <si>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</si>
  <si>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</si>
  <si>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</si>
  <si>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</si>
  <si>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</si>
  <si>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</si>
  <si>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</si>
  <si>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</si>
  <si>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</si>
  <si>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</si>
  <si>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</si>
  <si>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</si>
  <si>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</si>
  <si>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</si>
  <si>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</si>
  <si>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</si>
  <si>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</si>
  <si>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</si>
  <si>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</si>
  <si>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</si>
  <si>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</si>
  <si>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</si>
  <si>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</si>
  <si>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</si>
  <si>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</si>
  <si>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</si>
  <si>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</si>
  <si>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</si>
  <si>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</si>
  <si>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</si>
  <si>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</si>
  <si>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</si>
  <si>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</si>
  <si>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</si>
  <si>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</si>
  <si>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</si>
  <si>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</si>
  <si>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</si>
  <si>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</si>
  <si>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</si>
  <si>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</si>
  <si>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</si>
  <si>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</si>
  <si>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</si>
  <si>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</si>
  <si>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</si>
  <si>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</si>
  <si>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</si>
  <si>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</si>
  <si>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</si>
  <si>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</si>
  <si>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</si>
  <si>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</si>
  <si>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</si>
  <si>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</si>
  <si>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</si>
  <si>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</si>
  <si>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</si>
  <si>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</si>
  <si>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</si>
  <si>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</si>
  <si>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</si>
  <si>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</si>
  <si>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</si>
  <si>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</si>
  <si>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</si>
  <si>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</si>
  <si>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</si>
  <si>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</si>
  <si>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</si>
  <si>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</si>
  <si>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</si>
  <si>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</si>
  <si>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</si>
  <si>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</si>
  <si>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</si>
  <si>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</si>
  <si>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</si>
  <si>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</si>
  <si>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</si>
  <si>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</si>
  <si>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</si>
  <si>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</si>
  <si>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</si>
  <si>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</si>
  <si>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</si>
  <si>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</si>
  <si>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</si>
  <si>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</si>
  <si>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</si>
  <si>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</si>
  <si>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</si>
  <si>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</si>
  <si>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</si>
  <si>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</si>
  <si>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</si>
  <si>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</si>
  <si>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</si>
  <si>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</si>
  <si>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</si>
  <si>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</si>
  <si>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</si>
  <si>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</si>
  <si>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</si>
  <si>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</si>
  <si>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</si>
  <si>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</si>
  <si>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</si>
  <si>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</si>
  <si>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</si>
  <si>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</si>
  <si>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</si>
  <si>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</si>
  <si>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</si>
  <si>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</si>
  <si>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</si>
  <si>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</si>
  <si>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</si>
  <si>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</si>
  <si>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</si>
  <si>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</si>
  <si>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</si>
  <si>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</si>
  <si>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</si>
  <si>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</si>
  <si>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</si>
  <si>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</si>
  <si>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</si>
  <si>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</si>
  <si>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</si>
  <si>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</si>
  <si>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</si>
  <si>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</si>
  <si>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</si>
  <si>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</si>
  <si>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</si>
  <si>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</si>
  <si>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</si>
  <si>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</si>
  <si>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</si>
  <si>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</si>
  <si>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</si>
  <si>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</si>
  <si>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</si>
  <si>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</si>
  <si>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</si>
  <si>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</si>
  <si>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</si>
  <si>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</si>
  <si>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</si>
  <si>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</si>
  <si>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</si>
  <si>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</si>
  <si>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</si>
  <si>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</si>
  <si>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</si>
  <si>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</si>
  <si>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</si>
  <si>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</si>
  <si>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</si>
  <si>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</si>
  <si>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</si>
  <si>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</si>
  <si>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</si>
  <si>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</si>
  <si>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</si>
  <si>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</si>
  <si>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</si>
  <si>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</si>
  <si>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</si>
  <si>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</si>
  <si>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</si>
  <si>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</si>
  <si>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</si>
  <si>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</si>
  <si>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</si>
  <si>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</si>
  <si>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</si>
  <si>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</si>
  <si>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</si>
  <si>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</si>
  <si>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</si>
  <si>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</si>
  <si>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</si>
  <si>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</si>
  <si>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</si>
  <si>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</si>
  <si>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</si>
  <si>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</si>
  <si>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</si>
  <si>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</si>
  <si>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</si>
  <si>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</si>
  <si>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</si>
  <si>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</si>
  <si>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</si>
  <si>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</si>
  <si>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</si>
  <si>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</si>
  <si>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</si>
  <si>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</si>
  <si>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</si>
  <si>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</si>
  <si>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</si>
  <si>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</si>
  <si>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</si>
  <si>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</si>
  <si>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</si>
  <si>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</si>
  <si>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</si>
  <si>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</si>
  <si>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</si>
  <si>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</si>
  <si>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</si>
  <si>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</si>
  <si>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</si>
  <si>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</si>
  <si>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</si>
  <si>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</si>
  <si>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</si>
  <si>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</si>
  <si>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</si>
  <si>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</si>
  <si>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</si>
  <si>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</si>
  <si>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</si>
  <si>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</si>
  <si>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</si>
  <si>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</si>
  <si>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</si>
  <si>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</si>
  <si>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</si>
  <si>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</si>
  <si>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</si>
  <si>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</si>
  <si>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</si>
  <si>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</si>
  <si>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</si>
  <si>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</si>
  <si>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</si>
  <si>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</si>
  <si>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</si>
  <si>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</si>
  <si>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</si>
  <si>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</si>
  <si>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</si>
  <si>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</si>
  <si>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</si>
  <si>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</si>
  <si>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</si>
  <si>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</si>
  <si>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</si>
  <si>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</si>
  <si>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</si>
  <si>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</si>
  <si>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</si>
  <si>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</si>
  <si>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</si>
  <si>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</si>
  <si>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</si>
  <si>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</si>
  <si>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</si>
  <si>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</si>
  <si>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</si>
  <si>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</si>
  <si>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</si>
  <si>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</si>
  <si>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</si>
  <si>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</si>
  <si>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</si>
  <si>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</si>
  <si>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</si>
  <si>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</si>
  <si>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</si>
  <si>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</si>
  <si>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</si>
  <si>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</si>
  <si>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</si>
  <si>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</si>
  <si>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</si>
  <si>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</si>
  <si>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</si>
  <si>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</si>
  <si>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</si>
  <si>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</si>
  <si>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</si>
  <si>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</si>
  <si>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</si>
  <si>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</si>
  <si>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</si>
  <si>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</si>
  <si>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</si>
  <si>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</si>
  <si>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</si>
  <si>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</si>
  <si>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</si>
  <si>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</si>
  <si>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</si>
  <si>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</si>
  <si>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</si>
  <si>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</si>
  <si>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</si>
  <si>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</si>
  <si>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</si>
  <si>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</si>
  <si>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</si>
  <si>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</si>
  <si>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</si>
  <si>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</si>
  <si>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</si>
  <si>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</si>
  <si>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</si>
  <si>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</si>
  <si>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</si>
  <si>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</si>
  <si>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</si>
  <si>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</si>
  <si>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</si>
  <si>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</si>
  <si>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</si>
  <si>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</si>
  <si>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</si>
  <si>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</si>
  <si>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</si>
  <si>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</si>
  <si>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</si>
  <si>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</si>
  <si>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</si>
  <si>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</si>
  <si>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</si>
  <si>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</si>
  <si>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</si>
  <si>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</si>
  <si>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</si>
  <si>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</si>
  <si>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</si>
  <si>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</si>
  <si>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</si>
  <si>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</si>
  <si>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</si>
  <si>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</si>
  <si>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</si>
  <si>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</si>
  <si>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</si>
  <si>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</si>
  <si>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</si>
  <si>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</si>
  <si>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</si>
  <si>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</si>
  <si>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</si>
  <si>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</si>
  <si>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</si>
  <si>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</si>
  <si>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</si>
  <si>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</si>
  <si>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</si>
  <si>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</si>
  <si>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</si>
  <si>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</si>
  <si>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</si>
  <si>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</si>
  <si>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</si>
  <si>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</si>
  <si>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</si>
  <si>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</si>
  <si>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</si>
  <si>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</si>
  <si>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</si>
  <si>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</si>
  <si>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</si>
  <si>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</si>
  <si>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</si>
  <si>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</si>
  <si>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</si>
  <si>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</si>
  <si>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</si>
  <si>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</si>
  <si>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</si>
  <si>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</si>
  <si>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</si>
  <si>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</si>
  <si>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</si>
  <si>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</si>
  <si>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</si>
  <si>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</si>
  <si>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</si>
  <si>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</si>
  <si>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</si>
  <si>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</si>
  <si>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</si>
  <si>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</si>
  <si>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</si>
  <si>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</si>
  <si>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</si>
  <si>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</si>
  <si>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</si>
  <si>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</si>
  <si>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</si>
  <si>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</si>
  <si>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</si>
  <si>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</si>
  <si>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</si>
  <si>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</si>
  <si>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</si>
  <si>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</si>
  <si>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</si>
  <si>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</si>
  <si>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</si>
  <si>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</si>
  <si>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</si>
  <si>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</si>
  <si>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</si>
  <si>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</si>
  <si>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</si>
  <si>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</si>
  <si>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</si>
  <si>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</si>
  <si>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</si>
  <si>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</si>
  <si>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</si>
  <si>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</si>
  <si>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</si>
  <si>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</si>
  <si>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</si>
  <si>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</si>
  <si>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</si>
  <si>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</si>
  <si>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</si>
  <si>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</si>
  <si>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</si>
  <si>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</si>
  <si>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</si>
  <si>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</si>
  <si>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</si>
  <si>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</si>
  <si>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</si>
  <si>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</si>
  <si>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</si>
  <si>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</si>
  <si>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</si>
  <si>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</si>
  <si>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</si>
  <si>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</si>
  <si>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</si>
  <si>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</si>
  <si>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</si>
  <si>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</si>
  <si>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</si>
  <si>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</si>
  <si>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</si>
  <si>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</si>
  <si>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</si>
  <si>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</si>
  <si>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</si>
  <si>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</si>
  <si>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</si>
  <si>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</si>
  <si>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</si>
  <si>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</si>
  <si>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</si>
  <si>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</si>
  <si>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</si>
  <si>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</si>
  <si>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</si>
  <si>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</si>
  <si>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</si>
  <si>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</si>
  <si>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</si>
  <si>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</si>
  <si>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</si>
  <si>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</si>
  <si>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</si>
  <si>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</si>
  <si>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</si>
  <si>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</si>
  <si>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</si>
  <si>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</si>
  <si>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</si>
  <si>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</si>
  <si>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</si>
  <si>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</si>
  <si>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</si>
  <si>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</si>
  <si>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</si>
  <si>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</si>
  <si>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</si>
  <si>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</si>
  <si>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</si>
  <si>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</si>
  <si>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</si>
  <si>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</si>
  <si>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</si>
  <si>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</si>
  <si>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</si>
  <si>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</si>
  <si>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</si>
  <si>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</si>
  <si>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</si>
  <si>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</si>
  <si>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</si>
  <si>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</si>
  <si>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</si>
  <si>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</si>
  <si>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</si>
  <si>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</si>
  <si>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</si>
  <si>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</si>
  <si>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</si>
  <si>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</si>
  <si>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</si>
  <si>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</si>
  <si>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</si>
  <si>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</si>
  <si>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</si>
  <si>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</si>
  <si>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</si>
  <si>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</si>
  <si>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</si>
  <si>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</si>
  <si>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</si>
  <si>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</si>
  <si>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</si>
  <si>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</si>
  <si>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</si>
  <si>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</si>
  <si>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</si>
  <si>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</si>
  <si>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</si>
  <si>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</si>
  <si>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</si>
  <si>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</si>
  <si>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</si>
  <si>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</si>
  <si>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</si>
  <si>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</si>
  <si>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</si>
  <si>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</si>
  <si>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</si>
  <si>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</si>
  <si>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</si>
  <si>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</si>
  <si>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</si>
  <si>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</si>
  <si>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</si>
  <si>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</si>
  <si>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</si>
  <si>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</si>
  <si>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</si>
  <si>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</si>
  <si>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</si>
  <si>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</si>
  <si>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</si>
  <si>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</si>
  <si>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</si>
  <si>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</si>
  <si>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</si>
  <si>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</si>
  <si>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</si>
  <si>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</si>
  <si>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</si>
  <si>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</si>
  <si>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</si>
  <si>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</si>
  <si>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</si>
  <si>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</si>
  <si>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</si>
  <si>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</si>
  <si>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</si>
  <si>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</si>
  <si>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</si>
  <si>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</si>
  <si>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</si>
  <si>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</si>
  <si>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</si>
  <si>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</si>
  <si>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</si>
  <si>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</si>
  <si>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</si>
  <si>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</si>
  <si>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</si>
  <si>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</si>
  <si>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</si>
  <si>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</si>
  <si>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</si>
  <si>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</si>
  <si>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</si>
  <si>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</si>
  <si>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</si>
  <si>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</si>
  <si>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</si>
  <si>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</si>
  <si>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</si>
  <si>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</si>
  <si>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</si>
  <si>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</si>
  <si>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</si>
  <si>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</si>
  <si>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</si>
  <si>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</si>
  <si>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</si>
  <si>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</si>
  <si>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</si>
  <si>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</si>
  <si>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</si>
  <si>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</si>
  <si>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</si>
  <si>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</si>
  <si>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</si>
  <si>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</si>
  <si>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</si>
  <si>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</si>
  <si>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</si>
  <si>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</si>
  <si>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</si>
  <si>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</si>
  <si>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</si>
  <si>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</si>
  <si>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</si>
  <si>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</si>
  <si>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</si>
  <si>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</si>
  <si>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</si>
  <si>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</si>
  <si>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</si>
  <si>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</si>
  <si>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</si>
  <si>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</si>
  <si>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</si>
  <si>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</si>
  <si>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</si>
  <si>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</si>
  <si>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</si>
  <si>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</si>
  <si>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</si>
  <si>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</si>
  <si>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</si>
  <si>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</si>
  <si>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</si>
  <si>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</si>
  <si>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</si>
  <si>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</si>
  <si>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</si>
  <si>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</si>
  <si>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</si>
  <si>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</si>
  <si>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</si>
  <si>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</si>
  <si>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</si>
  <si>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</si>
  <si>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</si>
  <si>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</si>
  <si>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</si>
  <si>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</si>
  <si>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</si>
  <si>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</si>
  <si>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</si>
  <si>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</si>
  <si>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</si>
  <si>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</si>
  <si>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</si>
  <si>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</si>
  <si>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</si>
  <si>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</si>
  <si>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</si>
  <si>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</si>
  <si>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</si>
  <si>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</si>
  <si>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</si>
  <si>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</si>
  <si>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</si>
  <si>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</si>
  <si>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</si>
  <si>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</si>
  <si>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</si>
  <si>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</si>
  <si>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</si>
  <si>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</si>
  <si>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</si>
  <si>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</si>
  <si>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</si>
  <si>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</si>
  <si>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</si>
  <si>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</si>
  <si>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</si>
  <si>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</si>
  <si>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</si>
  <si>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</si>
  <si>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</si>
  <si>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</si>
  <si>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</si>
  <si>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</si>
  <si>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</si>
  <si>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</si>
  <si>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</si>
  <si>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</si>
  <si>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</si>
  <si>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</si>
  <si>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</si>
  <si>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</si>
  <si>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</si>
  <si>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</si>
  <si>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</si>
  <si>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</si>
  <si>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</si>
  <si>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</si>
  <si>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</si>
  <si>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</si>
  <si>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</si>
  <si>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</si>
  <si>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</si>
  <si>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</si>
  <si>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</si>
  <si>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</si>
  <si>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</si>
  <si>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</si>
  <si>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</si>
  <si>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</si>
  <si>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</si>
  <si>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</si>
  <si>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</si>
  <si>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</si>
  <si>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</si>
  <si>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</si>
  <si>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</si>
  <si>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</si>
  <si>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</si>
  <si>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</si>
  <si>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</si>
  <si>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</si>
  <si>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</si>
  <si>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</si>
  <si>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</si>
  <si>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</si>
  <si>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</si>
  <si>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</si>
  <si>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</si>
  <si>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</si>
  <si>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</si>
  <si>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</si>
  <si>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</si>
  <si>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</si>
  <si>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</si>
  <si>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</si>
  <si>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</si>
  <si>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</si>
  <si>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</si>
  <si>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</si>
  <si>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</si>
  <si>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</si>
  <si>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</si>
  <si>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</si>
  <si>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</si>
  <si>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</si>
  <si>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</si>
  <si>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</si>
  <si>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</si>
  <si>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</si>
  <si>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</si>
  <si>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</si>
  <si>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</si>
  <si>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</si>
  <si>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</si>
  <si>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</si>
  <si>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</si>
  <si>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</si>
  <si>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</si>
  <si>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</si>
  <si>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</si>
  <si>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</si>
  <si>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</si>
  <si>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</si>
  <si>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</si>
  <si>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</si>
  <si>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</si>
  <si>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</si>
  <si>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</si>
  <si>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</si>
  <si>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</si>
  <si>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</si>
  <si>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</si>
  <si>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</si>
  <si>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</si>
  <si>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</si>
  <si>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</si>
  <si>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</si>
  <si>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</si>
  <si>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</si>
  <si>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</si>
  <si>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</si>
  <si>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</si>
  <si>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</si>
  <si>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</si>
  <si>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</si>
  <si>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</si>
  <si>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</si>
  <si>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</si>
  <si>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</si>
  <si>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</si>
  <si>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</si>
  <si>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</si>
  <si>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</si>
  <si>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</si>
  <si>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</si>
  <si>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</si>
  <si>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</si>
  <si>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</si>
  <si>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</si>
  <si>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</si>
  <si>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</si>
  <si>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</si>
  <si>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</si>
  <si>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</si>
  <si>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</si>
  <si>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</si>
  <si>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</si>
  <si>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</si>
  <si>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</si>
  <si>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</si>
  <si>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</si>
  <si>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</si>
  <si>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</si>
  <si>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</si>
  <si>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</si>
  <si>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</si>
  <si>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</si>
  <si>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</si>
  <si>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</si>
  <si>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</si>
  <si>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</si>
  <si>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</si>
  <si>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</si>
  <si>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</si>
  <si>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</si>
  <si>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</si>
  <si>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</si>
  <si>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</si>
  <si>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</si>
  <si>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</si>
  <si>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</si>
  <si>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</si>
  <si>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</si>
  <si>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</si>
  <si>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</si>
  <si>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</si>
  <si>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</si>
  <si>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</si>
  <si>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</si>
  <si>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</si>
  <si>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</si>
  <si>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</si>
  <si>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</si>
  <si>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</si>
  <si>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</si>
  <si>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</si>
  <si>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</si>
  <si>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</si>
  <si>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</si>
  <si>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</si>
  <si>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</si>
  <si>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</si>
  <si>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</si>
  <si>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</si>
  <si>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</si>
  <si>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</si>
  <si>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</si>
  <si>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</si>
  <si>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</si>
  <si>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</si>
  <si>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</si>
  <si>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</si>
  <si>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</si>
  <si>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</si>
  <si>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</si>
  <si>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</si>
  <si>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</si>
  <si>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</si>
  <si>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</si>
  <si>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</si>
  <si>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</si>
  <si>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</si>
  <si>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</si>
  <si>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</si>
  <si>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</si>
  <si>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</si>
  <si>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</si>
  <si>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</si>
  <si>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</si>
  <si>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</si>
  <si>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</si>
  <si>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</si>
  <si>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</si>
  <si>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</si>
  <si>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</si>
  <si>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</si>
  <si>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</si>
  <si>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</si>
  <si>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</si>
  <si>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</si>
  <si>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</si>
  <si>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</si>
  <si>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</si>
  <si>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</si>
  <si>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</si>
  <si>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</si>
  <si>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</si>
  <si>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</si>
  <si>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</si>
  <si>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</si>
  <si>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</si>
  <si>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</si>
  <si>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</si>
  <si>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</si>
  <si>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</si>
  <si>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</si>
  <si>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</si>
  <si>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</si>
  <si>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</si>
  <si>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</si>
  <si>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</si>
  <si>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</si>
  <si>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</si>
  <si>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</si>
  <si>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</si>
  <si>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</si>
  <si>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</si>
  <si>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</si>
  <si>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</si>
  <si>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</si>
  <si>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</si>
  <si>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</si>
  <si>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</si>
  <si>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</si>
  <si>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</si>
  <si>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</si>
  <si>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</si>
  <si>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</si>
  <si>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</si>
  <si>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</si>
  <si>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</si>
  <si>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</si>
  <si>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</si>
  <si>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</si>
  <si>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</si>
  <si>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</si>
  <si>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</si>
  <si>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</si>
  <si>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</si>
  <si>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</si>
  <si>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</si>
  <si>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</si>
  <si>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</si>
  <si>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</si>
  <si>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</si>
  <si>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</si>
  <si>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</si>
  <si>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</si>
  <si>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</si>
  <si>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</si>
  <si>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</si>
  <si>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</si>
  <si>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</si>
  <si>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</si>
  <si>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</si>
  <si>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</si>
  <si>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</si>
  <si>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</si>
  <si>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</si>
  <si>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</si>
  <si>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</si>
  <si>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</si>
  <si>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</si>
  <si>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</si>
  <si>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</si>
  <si>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</si>
  <si>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</si>
  <si>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</si>
  <si>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</si>
  <si>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</si>
  <si>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</si>
  <si>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</si>
  <si>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</si>
  <si>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</si>
  <si>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</si>
  <si>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</si>
  <si>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</si>
  <si>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</si>
  <si>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</si>
  <si>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</si>
  <si>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</si>
  <si>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</si>
  <si>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</si>
  <si>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</si>
  <si>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</si>
  <si>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</si>
  <si>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</si>
  <si>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</si>
  <si>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</si>
  <si>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</si>
  <si>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</si>
  <si>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</si>
  <si>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</si>
  <si>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</si>
  <si>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</si>
  <si>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</si>
  <si>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</si>
  <si>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</si>
  <si>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</si>
  <si>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</si>
  <si>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</si>
  <si>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</si>
  <si>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</si>
  <si>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</si>
  <si>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</si>
  <si>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</si>
  <si>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</si>
  <si>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</si>
  <si>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</si>
  <si>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</si>
  <si>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</si>
  <si>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</si>
  <si>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</si>
  <si>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</si>
  <si>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</si>
  <si>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</si>
  <si>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</si>
  <si>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</si>
  <si>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</si>
  <si>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</si>
  <si>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</si>
  <si>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</si>
  <si>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</si>
  <si>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</si>
  <si>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</si>
  <si>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</si>
  <si>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</si>
  <si>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</si>
  <si>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</si>
  <si>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</si>
  <si>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</si>
  <si>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</si>
  <si>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</si>
  <si>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</si>
  <si>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</si>
  <si>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</si>
  <si>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</si>
  <si>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</si>
  <si>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</si>
  <si>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</si>
  <si>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</si>
  <si>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</si>
  <si>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</si>
  <si>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</si>
  <si>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</si>
  <si>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</si>
  <si>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</si>
  <si>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</si>
  <si>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</si>
  <si>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</si>
  <si>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</si>
  <si>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</si>
  <si>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</si>
  <si>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</si>
  <si>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</si>
  <si>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</si>
  <si>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</si>
  <si>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</si>
  <si>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</si>
  <si>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</si>
  <si>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</si>
  <si>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</si>
  <si>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</si>
  <si>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</si>
  <si>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</si>
  <si>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</si>
  <si>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</si>
  <si>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</si>
  <si>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</si>
  <si>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</si>
  <si>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</si>
  <si>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</si>
  <si>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</si>
  <si>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</si>
  <si>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</si>
  <si>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</si>
  <si>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</si>
  <si>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</si>
  <si>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</si>
  <si>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</si>
  <si>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</si>
  <si>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</si>
  <si>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</si>
  <si>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</si>
  <si>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</si>
  <si>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</si>
  <si>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</si>
  <si>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</si>
  <si>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</si>
  <si>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</si>
  <si>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</si>
  <si>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</si>
  <si>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</si>
  <si>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</si>
  <si>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</si>
  <si>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</si>
  <si>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</si>
  <si>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</si>
  <si>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</si>
  <si>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</si>
  <si>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</si>
  <si>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</si>
  <si>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</si>
  <si>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</si>
  <si>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</si>
  <si>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</si>
  <si>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</si>
  <si>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</si>
  <si>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</si>
  <si>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</si>
  <si>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</si>
  <si>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</si>
  <si>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</si>
  <si>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</si>
  <si>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</si>
  <si>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</si>
  <si>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</si>
  <si>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</si>
  <si>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</si>
  <si>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</si>
  <si>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</si>
  <si>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</si>
  <si>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</si>
  <si>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</si>
  <si>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</si>
  <si>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</si>
  <si>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</si>
  <si>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</si>
  <si>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</si>
  <si>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</si>
  <si>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</si>
  <si>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</si>
  <si>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</si>
  <si>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</si>
  <si>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</si>
  <si>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</si>
  <si>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</si>
  <si>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</si>
  <si>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</si>
  <si>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</si>
  <si>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</si>
  <si>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</si>
  <si>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</si>
  <si>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</si>
  <si>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</si>
  <si>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</si>
  <si>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</si>
  <si>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</si>
  <si>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</si>
  <si>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</si>
  <si>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</si>
  <si>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</si>
  <si>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</si>
  <si>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</si>
  <si>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</si>
  <si>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</si>
  <si>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</si>
  <si>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</si>
  <si>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</si>
  <si>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</si>
  <si>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</si>
  <si>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</si>
  <si>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</si>
  <si>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</si>
  <si>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</si>
  <si>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</si>
  <si>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</si>
  <si>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</si>
  <si>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</si>
  <si>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</si>
  <si>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</si>
  <si>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</si>
  <si>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</si>
  <si>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</si>
  <si>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</si>
  <si>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</si>
  <si>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</si>
  <si>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</si>
  <si>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</si>
  <si>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</si>
  <si>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</si>
  <si>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</si>
  <si>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</si>
  <si>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</si>
  <si>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</si>
  <si>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</si>
  <si>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</si>
  <si>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</si>
  <si>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</si>
  <si>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</si>
  <si>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</si>
  <si>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</si>
  <si>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</si>
  <si>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</si>
  <si>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</si>
  <si>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</si>
  <si>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</si>
  <si>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</si>
  <si>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</si>
  <si>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</si>
  <si>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</si>
  <si>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</si>
  <si>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</si>
  <si>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</si>
  <si>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</si>
  <si>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</si>
  <si>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</si>
  <si>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</si>
  <si>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</si>
  <si>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</si>
  <si>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</si>
  <si>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</si>
  <si>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</si>
  <si>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</si>
  <si>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</si>
  <si>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</si>
  <si>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</si>
  <si>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</si>
  <si>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</si>
  <si>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</si>
  <si>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</si>
  <si>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</si>
  <si>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</si>
  <si>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</si>
  <si>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</si>
  <si>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</si>
  <si>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</si>
  <si>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</si>
  <si>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</si>
  <si>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</si>
  <si>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</si>
  <si>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</si>
  <si>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</si>
  <si>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</si>
  <si>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</si>
  <si>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</si>
  <si>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</si>
  <si>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</si>
  <si>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</si>
  <si>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</si>
  <si>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</si>
  <si>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</si>
  <si>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</si>
  <si>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</si>
  <si>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</si>
  <si>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</si>
  <si>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</si>
  <si>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</si>
  <si>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</si>
  <si>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</si>
  <si>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</si>
  <si>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</si>
  <si>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</si>
  <si>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</si>
  <si>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</si>
  <si>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</si>
  <si>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</si>
  <si>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</si>
  <si>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</si>
  <si>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</si>
  <si>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</si>
  <si>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</si>
  <si>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</si>
  <si>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</si>
  <si>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</si>
  <si>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</si>
  <si>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</si>
  <si>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</si>
  <si>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</si>
  <si>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</si>
  <si>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</si>
  <si>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</si>
  <si>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</si>
  <si>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</si>
  <si>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</si>
  <si>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</si>
  <si>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</si>
  <si>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</si>
  <si>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</si>
  <si>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</si>
  <si>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</si>
  <si>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</si>
  <si>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</si>
  <si>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</si>
  <si>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</si>
  <si>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</si>
  <si>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</si>
  <si>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</si>
  <si>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</si>
  <si>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</si>
  <si>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</si>
  <si>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</si>
  <si>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</si>
  <si>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</si>
  <si>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</si>
  <si>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</si>
  <si>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</si>
  <si>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</si>
  <si>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</si>
  <si>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</si>
  <si>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</si>
  <si>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</si>
  <si>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</si>
  <si>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</si>
  <si>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</si>
  <si>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</si>
  <si>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</si>
  <si>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</si>
  <si>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</si>
  <si>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</si>
  <si>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</si>
  <si>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</si>
  <si>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</si>
  <si>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</si>
  <si>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</si>
  <si>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</si>
  <si>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</si>
  <si>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</si>
  <si>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</si>
  <si>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</si>
  <si>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</si>
  <si>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</si>
  <si>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</si>
  <si>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</si>
  <si>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</si>
  <si>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</si>
  <si>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</si>
  <si>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</si>
  <si>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</si>
  <si>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</si>
  <si>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</si>
  <si>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</si>
  <si>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</si>
  <si>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</si>
  <si>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</si>
  <si>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</si>
  <si>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</si>
  <si>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</si>
  <si>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</si>
  <si>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</si>
  <si>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</si>
  <si>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</si>
  <si>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</si>
  <si>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</si>
  <si>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</si>
  <si>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</si>
  <si>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</si>
  <si>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</si>
  <si>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</si>
  <si>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</si>
  <si>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</si>
  <si>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</si>
  <si>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</si>
  <si>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</si>
  <si>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</si>
  <si>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</si>
  <si>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</si>
  <si>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</si>
  <si>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</si>
  <si>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</si>
  <si>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</si>
  <si>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</si>
  <si>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</si>
  <si>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</si>
  <si>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</si>
  <si>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</si>
  <si>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</si>
  <si>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</si>
  <si>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</si>
  <si>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</si>
  <si>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</si>
  <si>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</si>
  <si>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</si>
  <si>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</si>
  <si>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</si>
  <si>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</si>
  <si>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</si>
  <si>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</si>
  <si>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</si>
  <si>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</si>
  <si>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</si>
  <si>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</si>
  <si>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</si>
  <si>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</si>
  <si>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</si>
  <si>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</si>
  <si>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</si>
  <si>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</si>
  <si>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</si>
  <si>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</si>
  <si>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</si>
  <si>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</si>
  <si>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</si>
  <si>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</si>
  <si>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</si>
  <si>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</si>
  <si>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</si>
  <si>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</si>
  <si>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</si>
  <si>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</si>
  <si>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</si>
  <si>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</si>
  <si>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</si>
  <si>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</si>
  <si>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</si>
  <si>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</si>
  <si>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</si>
  <si>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</si>
  <si>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</si>
  <si>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</si>
  <si>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</si>
  <si>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</si>
  <si>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</si>
  <si>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</si>
  <si>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</si>
  <si>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</si>
  <si>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</si>
  <si>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</si>
  <si>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</si>
  <si>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</si>
  <si>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</si>
  <si>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</si>
  <si>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</si>
  <si>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</si>
  <si>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</si>
  <si>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</si>
  <si>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</si>
  <si>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</si>
  <si>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</si>
  <si>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</si>
  <si>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</si>
  <si>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</si>
  <si>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</si>
  <si>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</si>
  <si>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</si>
  <si>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</si>
  <si>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</si>
  <si>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</si>
  <si>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</si>
  <si>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</si>
  <si>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</si>
  <si>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</si>
  <si>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</si>
  <si>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</si>
  <si>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</si>
  <si>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</si>
  <si>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</si>
  <si>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</si>
  <si>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</si>
  <si>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</si>
  <si>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</si>
  <si>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</si>
  <si>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</si>
  <si>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</si>
  <si>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</si>
  <si>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</si>
  <si>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</si>
  <si>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</si>
  <si>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</si>
  <si>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</si>
  <si>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</si>
  <si>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</si>
  <si>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</si>
  <si>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</si>
  <si>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</si>
  <si>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</si>
  <si>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</si>
  <si>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</si>
  <si>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</si>
  <si>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</si>
  <si>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</si>
  <si>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</si>
  <si>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</si>
  <si>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</si>
  <si>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</si>
  <si>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</si>
  <si>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</si>
  <si>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</si>
  <si>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</si>
  <si>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</si>
  <si>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</si>
  <si>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</si>
  <si>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</si>
  <si>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</si>
  <si>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</si>
  <si>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</si>
  <si>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</si>
  <si>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</si>
  <si>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</si>
  <si>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</si>
  <si>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</si>
  <si>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</si>
  <si>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</si>
  <si>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</si>
  <si>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</si>
  <si>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</si>
  <si>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</si>
  <si>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</si>
  <si>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</si>
  <si>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</si>
  <si>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</si>
  <si>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</si>
  <si>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</si>
  <si>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</si>
  <si>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</si>
  <si>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</si>
  <si>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</si>
  <si>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</si>
  <si>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</si>
  <si>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</si>
  <si>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</si>
  <si>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</si>
  <si>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</si>
  <si>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</si>
  <si>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</si>
  <si>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</si>
  <si>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</si>
  <si>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</si>
  <si>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</si>
  <si>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</si>
  <si>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</si>
  <si>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</si>
  <si>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</si>
  <si>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</si>
  <si>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</si>
  <si>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</si>
  <si>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</si>
  <si>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</si>
  <si>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</si>
  <si>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</si>
  <si>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</si>
  <si>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</si>
  <si>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</si>
  <si>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</si>
  <si>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</si>
  <si>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</si>
  <si>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</si>
  <si>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</si>
  <si>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</si>
  <si>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</si>
  <si>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</si>
  <si>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</si>
  <si>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</si>
  <si>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</si>
  <si>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</si>
  <si>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</si>
  <si>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</si>
  <si>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</si>
  <si>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</si>
  <si>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</si>
  <si>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</si>
  <si>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</si>
  <si>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</si>
  <si>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</si>
  <si>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</si>
  <si>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</si>
  <si>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</si>
  <si>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</si>
  <si>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</si>
  <si>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</si>
  <si>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</si>
  <si>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</si>
  <si>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</si>
  <si>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</si>
  <si>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</si>
  <si>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</si>
  <si>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</si>
  <si>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</si>
  <si>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</si>
  <si>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</si>
  <si>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</si>
  <si>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</si>
  <si>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</si>
  <si>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</si>
  <si>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</si>
  <si>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</si>
  <si>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</si>
  <si>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</si>
  <si>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</si>
  <si>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</si>
  <si>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</si>
  <si>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</si>
  <si>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</si>
  <si>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</si>
  <si>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</si>
  <si>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</si>
  <si>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</si>
  <si>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</si>
  <si>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</si>
  <si>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</si>
  <si>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</si>
  <si>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</si>
  <si>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</si>
  <si>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</si>
  <si>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</si>
  <si>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</si>
  <si>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</si>
  <si>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</si>
  <si>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</si>
  <si>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</si>
  <si>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</si>
  <si>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</si>
  <si>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</si>
  <si>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</si>
  <si>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</si>
  <si>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</si>
  <si>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</si>
  <si>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</si>
  <si>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</si>
  <si>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</si>
  <si>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</si>
  <si>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</si>
  <si>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</si>
  <si>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</si>
  <si>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</si>
  <si>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</si>
  <si>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</si>
  <si>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</si>
  <si>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</si>
  <si>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</si>
  <si>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</si>
  <si>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</si>
  <si>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</si>
  <si>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</si>
  <si>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</si>
  <si>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</si>
  <si>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</si>
  <si>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</si>
  <si>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</si>
  <si>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</si>
  <si>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</si>
  <si>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</si>
  <si>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</si>
  <si>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</si>
  <si>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</si>
  <si>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</si>
  <si>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</si>
  <si>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</si>
  <si>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</si>
  <si>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</si>
  <si>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</si>
  <si>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</si>
  <si>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</si>
  <si>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</si>
  <si>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</si>
  <si>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</si>
  <si>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</si>
  <si>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</si>
  <si>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</si>
  <si>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</si>
  <si>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</si>
  <si>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</si>
  <si>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</si>
  <si>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</si>
  <si>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</si>
  <si>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</si>
  <si>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</si>
  <si>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</si>
  <si>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</si>
  <si>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</si>
  <si>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</si>
  <si>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</si>
  <si>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</si>
  <si>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</si>
  <si>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</si>
  <si>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</si>
  <si>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</si>
  <si>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</si>
  <si>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</si>
  <si>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</si>
  <si>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</si>
  <si>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</si>
  <si>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</si>
  <si>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</si>
  <si>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</si>
  <si>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</si>
  <si>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</si>
  <si>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</si>
  <si>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</si>
  <si>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</si>
  <si>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</si>
  <si>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</si>
  <si>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</si>
  <si>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</si>
  <si>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</si>
  <si>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</si>
  <si>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</si>
  <si>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</si>
  <si>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</si>
  <si>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</si>
  <si>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</si>
  <si>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</si>
  <si>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</si>
  <si>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</si>
  <si>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</si>
  <si>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</si>
  <si>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</si>
  <si>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</si>
  <si>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</si>
  <si>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</si>
  <si>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</si>
  <si>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</si>
  <si>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</si>
  <si>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</si>
  <si>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</si>
  <si>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</si>
  <si>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</si>
  <si>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</si>
  <si>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</si>
  <si>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</si>
  <si>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</si>
  <si>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</si>
  <si>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</si>
  <si>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</si>
  <si>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</si>
  <si>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</si>
  <si>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</si>
  <si>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</si>
  <si>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</si>
  <si>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</si>
  <si>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</si>
  <si>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</si>
  <si>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</si>
  <si>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</si>
  <si>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</si>
  <si>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</si>
  <si>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</si>
  <si>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</si>
  <si>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</si>
  <si>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</si>
  <si>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</si>
  <si>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</si>
  <si>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</si>
  <si>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</si>
  <si>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</si>
  <si>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</si>
  <si>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</si>
  <si>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</si>
  <si>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</si>
  <si>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</si>
  <si>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</si>
  <si>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</si>
  <si>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</si>
  <si>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</si>
  <si>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</si>
  <si>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</si>
  <si>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</si>
  <si>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</si>
  <si>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</si>
  <si>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</si>
  <si>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</si>
  <si>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</si>
  <si>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</si>
  <si>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</si>
  <si>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</si>
  <si>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</si>
  <si>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</si>
  <si>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</si>
  <si>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</si>
  <si>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</si>
  <si>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</si>
  <si>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</si>
  <si>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</si>
  <si>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</si>
  <si>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</si>
  <si>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</si>
  <si>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</si>
  <si>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</si>
  <si>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</si>
  <si>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</si>
  <si>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</si>
  <si>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</si>
  <si>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</si>
  <si>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</si>
  <si>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</si>
  <si>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</si>
  <si>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</si>
  <si>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</si>
  <si>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</si>
  <si>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</si>
  <si>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</si>
  <si>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</si>
  <si>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</si>
  <si>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</si>
  <si>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</si>
  <si>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</si>
  <si>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</si>
  <si>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</si>
  <si>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</si>
  <si>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</si>
  <si>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</si>
  <si>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</si>
  <si>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</si>
  <si>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</si>
  <si>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</si>
  <si>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</si>
  <si>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</si>
  <si>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</si>
  <si>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</si>
  <si>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</si>
  <si>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</si>
  <si>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</si>
  <si>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</si>
  <si>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</si>
  <si>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</si>
  <si>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</si>
  <si>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</si>
  <si>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</si>
  <si>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</si>
  <si>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</si>
  <si>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</si>
  <si>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</si>
  <si>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</si>
  <si>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</si>
  <si>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</si>
  <si>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</si>
  <si>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</si>
  <si>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</si>
  <si>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</si>
  <si>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</si>
  <si>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</si>
  <si>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</si>
  <si>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</si>
  <si>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</si>
  <si>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</si>
  <si>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</si>
  <si>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</si>
  <si>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</si>
  <si>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</si>
  <si>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</si>
  <si>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</si>
  <si>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</si>
  <si>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</si>
  <si>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</si>
  <si>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</si>
  <si>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</si>
  <si>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</si>
  <si>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</si>
  <si>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</si>
  <si>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</si>
  <si>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</si>
  <si>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</si>
  <si>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</si>
  <si>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</si>
  <si>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</si>
  <si>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</si>
  <si>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</si>
  <si>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</si>
  <si>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</si>
  <si>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</si>
  <si>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</si>
  <si>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</si>
  <si>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</si>
  <si>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</si>
  <si>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</si>
  <si>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</si>
  <si>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</si>
  <si>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</si>
  <si>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</si>
  <si>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</si>
  <si>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</si>
  <si>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</si>
  <si>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</si>
  <si>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</si>
  <si>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</si>
  <si>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</si>
  <si>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</si>
  <si>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</si>
  <si>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</si>
  <si>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</si>
  <si>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</si>
  <si>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</si>
  <si>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</si>
  <si>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</si>
  <si>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</si>
  <si>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</si>
  <si>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</si>
  <si>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</si>
  <si>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</si>
  <si>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</si>
  <si>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</si>
  <si>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</si>
  <si>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</si>
  <si>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</si>
  <si>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</si>
  <si>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</si>
  <si>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</si>
  <si>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</si>
  <si>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</si>
  <si>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</si>
  <si>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</si>
  <si>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</si>
  <si>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</si>
  <si>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</si>
  <si>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</si>
  <si>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</si>
  <si>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</si>
  <si>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</si>
  <si>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</si>
  <si>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</si>
  <si>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</si>
  <si>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</si>
  <si>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</si>
  <si>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</si>
  <si>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</si>
  <si>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</si>
  <si>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</si>
  <si>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</si>
  <si>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</si>
  <si>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</si>
  <si>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</si>
  <si>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</si>
  <si>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</si>
  <si>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</si>
  <si>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</si>
  <si>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</si>
  <si>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</si>
  <si>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</si>
  <si>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</si>
  <si>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</si>
  <si>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</si>
  <si>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</si>
  <si>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</si>
  <si>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</si>
  <si>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</si>
  <si>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</si>
  <si>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</si>
  <si>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</si>
  <si>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</si>
  <si>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</si>
  <si>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</si>
  <si>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</si>
  <si>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</si>
  <si>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</si>
  <si>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</si>
  <si>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</si>
  <si>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</si>
  <si>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</si>
  <si>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</si>
  <si>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</si>
  <si>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</si>
  <si>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</si>
  <si>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</si>
  <si>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</si>
  <si>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</si>
  <si>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</si>
  <si>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</si>
  <si>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</si>
  <si>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</si>
  <si>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</si>
  <si>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</si>
  <si>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</si>
  <si>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</si>
  <si>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</si>
  <si>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</si>
  <si>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</si>
  <si>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</si>
  <si>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</si>
  <si>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</si>
  <si>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</si>
  <si>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</si>
  <si>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</si>
  <si>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</si>
  <si>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</si>
  <si>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</si>
  <si>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</si>
  <si>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</si>
  <si>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</si>
  <si>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</si>
  <si>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</si>
  <si>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</si>
  <si>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</si>
  <si>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</si>
  <si>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</si>
  <si>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</si>
  <si>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</si>
  <si>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</si>
  <si>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</si>
  <si>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</si>
  <si>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</si>
  <si>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</si>
  <si>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</si>
  <si>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</si>
  <si>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</si>
  <si>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</si>
  <si>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</si>
  <si>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</si>
  <si>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</si>
  <si>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</si>
  <si>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</si>
  <si>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</si>
  <si>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</si>
  <si>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</si>
  <si>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</si>
  <si>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</si>
  <si>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</si>
  <si>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</si>
  <si>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</si>
  <si>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</si>
  <si>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</si>
  <si>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</si>
  <si>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</si>
  <si>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</si>
  <si>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</si>
  <si>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</si>
  <si>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</si>
  <si>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</si>
  <si>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</si>
  <si>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</si>
  <si>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</si>
  <si>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</si>
  <si>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</si>
  <si>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</si>
  <si>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</si>
  <si>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</si>
  <si>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</si>
  <si>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</si>
  <si>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</si>
  <si>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</si>
  <si>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</si>
  <si>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</si>
  <si>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</si>
  <si>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</si>
  <si>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</si>
  <si>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</si>
  <si>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</si>
  <si>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</si>
  <si>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</si>
  <si>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</si>
  <si>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</si>
  <si>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</si>
  <si>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</si>
  <si>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</si>
  <si>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</si>
  <si>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</si>
  <si>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</si>
  <si>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</si>
  <si>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</si>
  <si>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</si>
  <si>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</si>
  <si>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</si>
  <si>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</si>
  <si>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</si>
  <si>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</si>
  <si>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</si>
  <si>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</si>
  <si>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</si>
  <si>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</si>
  <si>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</si>
  <si>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</si>
  <si>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</si>
  <si>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</si>
  <si>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</si>
  <si>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</si>
  <si>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</si>
  <si>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</si>
  <si>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</si>
  <si>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</si>
  <si>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</si>
  <si>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</si>
  <si>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</si>
  <si>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</si>
  <si>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</si>
  <si>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</si>
  <si>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</si>
  <si>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</si>
  <si>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</si>
  <si>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</si>
  <si>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</si>
  <si>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</si>
  <si>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</si>
  <si>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</si>
  <si>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</si>
  <si>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</si>
  <si>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</si>
  <si>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</si>
  <si>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</si>
  <si>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</si>
  <si>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</si>
  <si>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</si>
  <si>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</si>
  <si>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</si>
  <si>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</si>
  <si>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</si>
  <si>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</si>
  <si>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</si>
  <si>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</si>
  <si>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</si>
  <si>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</si>
  <si>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</si>
  <si>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</si>
  <si>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</si>
  <si>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</si>
  <si>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</si>
  <si>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</si>
  <si>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</si>
  <si>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</si>
  <si>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</si>
  <si>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</si>
  <si>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</si>
  <si>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</si>
  <si>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</si>
  <si>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</si>
  <si>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</si>
  <si>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</si>
  <si>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</si>
  <si>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</si>
  <si>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</si>
  <si>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</si>
  <si>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</si>
  <si>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</si>
  <si>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</si>
  <si>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</si>
  <si>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</si>
  <si>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</si>
  <si>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</si>
  <si>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</si>
  <si>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</si>
  <si>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</si>
  <si>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</si>
  <si>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</si>
  <si>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</si>
  <si>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</si>
  <si>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</si>
  <si>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</si>
  <si>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</si>
  <si>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</si>
  <si>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</si>
  <si>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</si>
  <si>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</si>
  <si>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</si>
  <si>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</si>
  <si>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</si>
  <si>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</si>
  <si>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</si>
  <si>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</si>
  <si>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</si>
  <si>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</si>
  <si>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</si>
  <si>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</si>
  <si>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</si>
  <si>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</si>
  <si>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</si>
  <si>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</si>
  <si>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</si>
  <si>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</si>
  <si>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</si>
  <si>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</si>
  <si>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</si>
  <si>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</si>
  <si>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</si>
  <si>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</si>
  <si>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</si>
  <si>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</si>
  <si>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</si>
  <si>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</si>
  <si>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</si>
  <si>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</si>
  <si>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</si>
  <si>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</si>
  <si>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</si>
  <si>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</si>
  <si>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</si>
  <si>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</si>
  <si>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</si>
  <si>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</si>
  <si>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</si>
  <si>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</si>
  <si>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</si>
  <si>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</si>
  <si>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</si>
  <si>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</si>
  <si>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</si>
  <si>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</si>
  <si>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</si>
  <si>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</si>
  <si>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</si>
  <si>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</si>
  <si>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</si>
  <si>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</si>
  <si>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</si>
  <si>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</si>
  <si>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</si>
  <si>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</si>
  <si>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</si>
  <si>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</si>
  <si>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</si>
  <si>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</si>
  <si>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</si>
  <si>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</si>
  <si>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</si>
  <si>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</si>
  <si>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</si>
  <si>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</si>
  <si>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</si>
  <si>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</si>
  <si>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</si>
  <si>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</si>
  <si>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</si>
  <si>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</si>
  <si>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</si>
  <si>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</si>
  <si>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</si>
  <si>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</si>
  <si>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</si>
  <si>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</si>
  <si>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</si>
  <si>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</si>
  <si>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</si>
  <si>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</si>
  <si>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</si>
  <si>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</si>
  <si>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</si>
  <si>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</si>
  <si>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</si>
  <si>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</si>
  <si>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</si>
  <si>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</si>
  <si>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</si>
  <si>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</si>
  <si>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</si>
  <si>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</si>
  <si>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</si>
  <si>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</si>
  <si>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</si>
  <si>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</si>
  <si>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</si>
  <si>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</si>
  <si>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</si>
  <si>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</si>
  <si>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</si>
  <si>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</si>
  <si>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</si>
  <si>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</si>
  <si>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</si>
  <si>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</si>
  <si>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</si>
  <si>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</si>
  <si>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</si>
  <si>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</si>
  <si>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</si>
  <si>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</si>
  <si>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</si>
  <si>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</si>
  <si>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</si>
  <si>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</si>
  <si>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</si>
  <si>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</si>
  <si>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</si>
  <si>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</si>
  <si>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</si>
  <si>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</si>
  <si>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</si>
  <si>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</si>
  <si>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</si>
  <si>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</si>
  <si>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</si>
  <si>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</si>
  <si>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</si>
  <si>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</si>
  <si>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</si>
  <si>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</si>
  <si>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</si>
  <si>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</si>
  <si>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</si>
  <si>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</si>
  <si>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</si>
  <si>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</si>
  <si>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</si>
  <si>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</si>
  <si>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</si>
  <si>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</si>
  <si>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</si>
  <si>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</si>
  <si>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</si>
  <si>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</si>
  <si>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</si>
  <si>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</si>
  <si>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</si>
  <si>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</si>
  <si>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</si>
  <si>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</si>
  <si>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</si>
  <si>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</si>
  <si>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</si>
  <si>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</si>
  <si>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</si>
  <si>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</si>
  <si>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</si>
  <si>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</si>
  <si>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</si>
  <si>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</si>
  <si>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</si>
  <si>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</si>
  <si>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</si>
  <si>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</si>
  <si>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</si>
  <si>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</si>
  <si>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</si>
  <si>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</si>
  <si>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</si>
  <si>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</si>
  <si>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</si>
  <si>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</si>
  <si>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</si>
  <si>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</si>
  <si>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</si>
  <si>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</si>
  <si>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</si>
  <si>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</si>
  <si>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</si>
  <si>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</si>
  <si>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</si>
  <si>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</si>
  <si>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</si>
  <si>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</si>
  <si>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</si>
  <si>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</si>
  <si>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</si>
  <si>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</si>
  <si>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</si>
  <si>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</si>
  <si>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</si>
  <si>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</si>
  <si>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</si>
  <si>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</si>
  <si>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</si>
  <si>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</si>
  <si>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</si>
  <si>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</si>
  <si>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</si>
  <si>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</si>
  <si>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</si>
  <si>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</si>
  <si>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</si>
  <si>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</si>
  <si>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</si>
  <si>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</si>
  <si>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</si>
  <si>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</si>
  <si>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</si>
  <si>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</si>
  <si>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</si>
  <si>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</si>
  <si>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</si>
  <si>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</si>
  <si>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</si>
  <si>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</si>
  <si>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</si>
  <si>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</si>
  <si>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</si>
  <si>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</si>
  <si>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</si>
  <si>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</si>
  <si>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</si>
  <si>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</si>
  <si>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</si>
  <si>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</si>
  <si>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</si>
  <si>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</si>
  <si>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</si>
  <si>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</si>
  <si>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</si>
  <si>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</si>
  <si>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</si>
  <si>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</si>
  <si>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</si>
  <si>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</si>
  <si>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</si>
  <si>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</si>
  <si>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</si>
  <si>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</si>
  <si>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</si>
  <si>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</si>
  <si>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</si>
  <si>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</si>
  <si>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</si>
  <si>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</si>
  <si>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</si>
  <si>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</si>
  <si>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</si>
  <si>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</si>
  <si>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</si>
  <si>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</si>
  <si>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</si>
  <si>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</si>
  <si>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</si>
  <si>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</si>
  <si>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</si>
  <si>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</si>
  <si>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</si>
  <si>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</si>
  <si>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</si>
  <si>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</si>
  <si>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</si>
  <si>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</si>
  <si>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</si>
  <si>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</si>
  <si>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</si>
  <si>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</si>
  <si>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</si>
  <si>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</si>
  <si>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</si>
  <si>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</si>
  <si>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</si>
  <si>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</si>
  <si>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</si>
  <si>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</si>
  <si>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</si>
  <si>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</si>
  <si>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</si>
  <si>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</si>
  <si>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</si>
  <si>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</si>
  <si>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</si>
  <si>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</si>
  <si>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</si>
  <si>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</si>
  <si>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</si>
  <si>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</si>
  <si>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</si>
  <si>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</si>
  <si>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</si>
  <si>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</si>
  <si>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</si>
  <si>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</si>
  <si>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</si>
  <si>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</si>
  <si>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</si>
  <si>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</si>
  <si>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</si>
  <si>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</si>
  <si>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</si>
  <si>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</si>
  <si>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</si>
  <si>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</si>
  <si>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</si>
  <si>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</si>
  <si>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</si>
  <si>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</si>
  <si>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</si>
  <si>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</si>
  <si>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</si>
  <si>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</si>
  <si>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</si>
  <si>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</si>
  <si>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</si>
  <si>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</si>
  <si>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</si>
  <si>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</si>
  <si>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</si>
  <si>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</si>
  <si>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</si>
  <si>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</si>
  <si>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</si>
  <si>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</si>
  <si>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</si>
  <si>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</si>
  <si>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</si>
  <si>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</si>
  <si>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</si>
  <si>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</si>
  <si>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</si>
  <si>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</si>
  <si>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</si>
  <si>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</si>
  <si>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</si>
  <si>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</si>
  <si>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</si>
  <si>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</si>
  <si>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</si>
  <si>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</si>
  <si>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</si>
  <si>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</si>
  <si>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</si>
  <si>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</si>
  <si>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</si>
  <si>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</si>
  <si>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</si>
  <si>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</si>
  <si>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</si>
  <si>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</si>
  <si>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</si>
  <si>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</si>
  <si>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</si>
  <si>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</si>
  <si>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</si>
  <si>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</si>
  <si>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</si>
  <si>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</si>
  <si>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</si>
  <si>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</si>
  <si>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</si>
  <si>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</si>
  <si>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</si>
  <si>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</si>
  <si>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</si>
  <si>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</si>
  <si>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</si>
  <si>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</si>
  <si>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</si>
  <si>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</si>
  <si>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</si>
  <si>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</si>
  <si>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</si>
  <si>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</si>
  <si>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</si>
  <si>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</si>
  <si>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</si>
  <si>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</si>
  <si>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</si>
  <si>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</si>
  <si>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</si>
  <si>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</si>
  <si>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</si>
  <si>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</si>
  <si>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</si>
  <si>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</si>
  <si>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</si>
  <si>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</si>
  <si>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</si>
  <si>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</si>
  <si>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</si>
  <si>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</si>
  <si>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</si>
  <si>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</si>
  <si>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</si>
  <si>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</si>
  <si>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</si>
  <si>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</si>
  <si>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</si>
  <si>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</si>
  <si>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</si>
  <si>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</si>
  <si>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</si>
  <si>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</si>
  <si>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</si>
  <si>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</si>
  <si>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</si>
  <si>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</si>
  <si>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</si>
  <si>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</si>
  <si>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</si>
  <si>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</si>
  <si>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</si>
  <si>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</si>
  <si>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</si>
  <si>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</si>
  <si>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</si>
  <si>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</si>
  <si>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</si>
  <si>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</si>
  <si>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</si>
  <si>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</si>
  <si>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</si>
  <si>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</si>
  <si>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</si>
  <si>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</si>
  <si>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</si>
  <si>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</si>
  <si>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</si>
  <si>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</si>
  <si>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</si>
  <si>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</si>
  <si>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</si>
  <si>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</si>
  <si>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</si>
  <si>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</si>
  <si>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</si>
  <si>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</si>
  <si>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</si>
  <si>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</si>
  <si>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</si>
  <si>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</si>
  <si>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</si>
  <si>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</si>
  <si>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</si>
  <si>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</si>
  <si>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</si>
  <si>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</si>
  <si>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</si>
  <si>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</si>
  <si>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</si>
  <si>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</si>
  <si>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</si>
  <si>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</si>
  <si>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</si>
  <si>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</si>
  <si>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</si>
  <si>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</si>
  <si>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</si>
  <si>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</si>
  <si>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</si>
  <si>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</si>
  <si>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</si>
  <si>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</si>
  <si>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</si>
  <si>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</si>
  <si>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</si>
  <si>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</si>
  <si>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</si>
  <si>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</si>
  <si>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</si>
  <si>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</si>
  <si>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</si>
  <si>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</si>
  <si>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</si>
  <si>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</si>
  <si>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</si>
  <si>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</si>
  <si>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</si>
  <si>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</si>
  <si>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</si>
  <si>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</si>
  <si>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</si>
  <si>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</si>
  <si>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</si>
  <si>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</si>
  <si>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</si>
  <si>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</si>
  <si>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</si>
  <si>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</si>
  <si>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</si>
  <si>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</si>
  <si>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</si>
  <si>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</si>
  <si>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</si>
  <si>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</si>
  <si>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</si>
  <si>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</si>
  <si>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</si>
  <si>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</si>
  <si>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</si>
  <si>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</si>
  <si>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</si>
  <si>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</si>
  <si>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</si>
  <si>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</si>
  <si>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</si>
  <si>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</si>
  <si>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</si>
  <si>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</si>
  <si>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</si>
  <si>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</si>
  <si>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</si>
  <si>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</si>
  <si>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</si>
  <si>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</si>
  <si>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</si>
  <si>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</si>
  <si>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</si>
  <si>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</si>
  <si>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</si>
  <si>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</si>
  <si>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</si>
  <si>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</si>
  <si>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</si>
  <si>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</si>
  <si>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</si>
  <si>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</si>
  <si>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</si>
  <si>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</si>
  <si>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</si>
  <si>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</si>
  <si>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</si>
  <si>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</si>
  <si>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</si>
  <si>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</si>
  <si>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</si>
  <si>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</si>
  <si>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</si>
  <si>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</si>
  <si>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</si>
  <si>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</si>
  <si>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</si>
  <si>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</si>
  <si>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</si>
  <si>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</si>
  <si>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</si>
  <si>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</si>
  <si>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</si>
  <si>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</si>
  <si>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</si>
  <si>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</si>
  <si>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</si>
  <si>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</si>
  <si>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</si>
  <si>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</si>
  <si>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</si>
  <si>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</si>
  <si>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</si>
  <si>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</si>
  <si>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</si>
  <si>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</si>
  <si>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</si>
  <si>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</si>
  <si>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</si>
  <si>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</si>
  <si>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</si>
  <si>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</si>
  <si>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</si>
  <si>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</si>
  <si>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</si>
  <si>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</si>
  <si>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</si>
  <si>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</si>
  <si>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</si>
  <si>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</si>
  <si>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</si>
  <si>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</si>
  <si>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</si>
  <si>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</si>
  <si>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</si>
  <si>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</si>
  <si>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</si>
  <si>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</si>
  <si>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</si>
  <si>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</si>
  <si>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</si>
  <si>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</si>
  <si>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</si>
  <si>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</si>
  <si>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</si>
  <si>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</si>
  <si>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</si>
  <si>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</si>
  <si>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</si>
  <si>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</si>
  <si>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</si>
  <si>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</si>
  <si>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</si>
  <si>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</si>
  <si>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</si>
  <si>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</si>
  <si>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</si>
  <si>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</si>
  <si>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</si>
  <si>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</si>
  <si>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</si>
  <si>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</si>
  <si>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</si>
  <si>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</si>
  <si>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</si>
  <si>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</si>
  <si>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</si>
  <si>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</si>
  <si>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</si>
  <si>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</si>
  <si>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</si>
  <si>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</si>
  <si>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</si>
  <si>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</si>
  <si>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</si>
  <si>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</si>
  <si>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</si>
  <si>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</si>
  <si>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</si>
  <si>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</si>
  <si>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</si>
  <si>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</si>
  <si>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</si>
  <si>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</si>
  <si>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</si>
  <si>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</si>
  <si>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</si>
  <si>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</si>
  <si>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</si>
  <si>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</si>
  <si>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</si>
  <si>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</si>
  <si>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</si>
  <si>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</si>
  <si>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</si>
  <si>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</si>
  <si>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</si>
  <si>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</si>
  <si>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</si>
  <si>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</si>
  <si>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</si>
  <si>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</si>
  <si>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</si>
  <si>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</si>
  <si>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</si>
  <si>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</si>
  <si>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</si>
  <si>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</si>
  <si>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</si>
  <si>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</si>
  <si>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</si>
  <si>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</si>
  <si>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</si>
  <si>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</si>
  <si>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</si>
  <si>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</si>
  <si>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</si>
  <si>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</si>
  <si>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</si>
  <si>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</si>
  <si>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</si>
  <si>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</si>
  <si>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</si>
  <si>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</si>
  <si>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</si>
  <si>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</si>
  <si>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</si>
  <si>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</si>
  <si>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</si>
  <si>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</si>
  <si>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</si>
  <si>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</si>
  <si>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</si>
  <si>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</si>
  <si>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</si>
  <si>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</si>
  <si>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</si>
  <si>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</si>
  <si>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</si>
  <si>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</si>
  <si>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</si>
  <si>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</si>
  <si>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</si>
  <si>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</si>
  <si>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</si>
  <si>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</si>
  <si>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</si>
  <si>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</si>
  <si>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</si>
  <si>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</si>
  <si>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</si>
  <si>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</si>
  <si>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</si>
  <si>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</si>
  <si>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</si>
  <si>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</si>
  <si>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</si>
  <si>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</si>
  <si>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</si>
  <si>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</si>
  <si>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</si>
  <si>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</si>
  <si>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</si>
  <si>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</si>
  <si>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</si>
  <si>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</si>
  <si>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</si>
  <si>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</si>
  <si>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</si>
  <si>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</si>
  <si>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</si>
  <si>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</si>
  <si>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</si>
  <si>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</si>
  <si>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</si>
  <si>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</si>
  <si>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</si>
  <si>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</si>
  <si>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</si>
  <si>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</si>
  <si>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</si>
  <si>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</si>
  <si>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</si>
  <si>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</si>
  <si>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</si>
  <si>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</si>
  <si>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</si>
  <si>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</si>
  <si>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</si>
  <si>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</si>
  <si>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</si>
  <si>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</si>
  <si>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</si>
  <si>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</si>
  <si>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</si>
  <si>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</si>
  <si>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</si>
  <si>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</si>
  <si>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</si>
  <si>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</si>
  <si>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</si>
  <si>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</si>
  <si>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</si>
  <si>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</si>
  <si>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</si>
  <si>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</si>
  <si>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</si>
  <si>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</si>
  <si>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</si>
  <si>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</si>
  <si>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</si>
  <si>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</si>
  <si>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</si>
  <si>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</si>
  <si>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</si>
  <si>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</si>
  <si>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</si>
  <si>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</si>
  <si>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</si>
  <si>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</si>
  <si>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</si>
  <si>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</si>
  <si>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</si>
  <si>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</si>
  <si>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</si>
  <si>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</si>
  <si>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</si>
  <si>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</si>
  <si>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</si>
  <si>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</si>
  <si>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</si>
  <si>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</si>
  <si>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</si>
  <si>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</si>
  <si>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</si>
  <si>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</si>
  <si>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</si>
  <si>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</si>
  <si>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</si>
  <si>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</si>
  <si>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</si>
  <si>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</si>
  <si>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</si>
  <si>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</si>
  <si>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</si>
  <si>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</si>
  <si>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</si>
  <si>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</si>
  <si>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</si>
  <si>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</si>
  <si>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</si>
  <si>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</si>
  <si>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</si>
  <si>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</si>
  <si>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</si>
  <si>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</si>
  <si>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</si>
  <si>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</si>
  <si>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</si>
  <si>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</si>
  <si>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</si>
  <si>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</si>
  <si>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</si>
  <si>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</si>
  <si>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</si>
  <si>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</si>
  <si>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</si>
  <si>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</si>
  <si>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</si>
  <si>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</si>
  <si>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</si>
  <si>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</si>
  <si>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</si>
  <si>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</si>
  <si>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</si>
  <si>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</si>
  <si>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</si>
  <si>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</si>
  <si>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</si>
  <si>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</si>
  <si>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</si>
  <si>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</si>
  <si>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</si>
  <si>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</si>
  <si>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</si>
  <si>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</si>
  <si>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</si>
  <si>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</si>
  <si>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</si>
  <si>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</si>
  <si>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</si>
  <si>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</si>
  <si>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</si>
  <si>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</si>
  <si>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</si>
  <si>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</si>
  <si>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</si>
  <si>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</si>
  <si>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</si>
  <si>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</si>
  <si>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</si>
  <si>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</si>
  <si>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</si>
  <si>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</si>
  <si>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</si>
  <si>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</si>
  <si>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</si>
  <si>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</si>
  <si>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</si>
  <si>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</si>
  <si>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</si>
  <si>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</si>
  <si>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</si>
  <si>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</si>
  <si>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</si>
  <si>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</si>
  <si>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</si>
  <si>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</si>
  <si>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</si>
  <si>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</si>
  <si>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</si>
  <si>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</si>
  <si>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</si>
  <si>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</si>
  <si>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</si>
  <si>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</si>
  <si>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</si>
  <si>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</si>
  <si>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</si>
  <si>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</si>
  <si>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</si>
  <si>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</si>
  <si>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</si>
  <si>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</si>
  <si>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</si>
  <si>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</si>
  <si>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</si>
  <si>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</si>
  <si>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</si>
  <si>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</si>
  <si>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</si>
  <si>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</si>
  <si>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</si>
  <si>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</si>
  <si>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</si>
  <si>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</si>
  <si>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</si>
  <si>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</si>
  <si>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</si>
  <si>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</si>
  <si>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</si>
  <si>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</si>
  <si>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</si>
  <si>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</si>
  <si>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</si>
  <si>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</si>
  <si>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</si>
  <si>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</si>
  <si>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</si>
  <si>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</si>
  <si>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</si>
  <si>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</si>
  <si>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</si>
  <si>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</si>
  <si>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</si>
  <si>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</si>
  <si>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</si>
  <si>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</si>
  <si>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</si>
  <si>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</si>
  <si>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</si>
  <si>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</si>
  <si>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</si>
  <si>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</si>
  <si>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</si>
  <si>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</si>
  <si>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</si>
  <si>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</si>
  <si>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</si>
  <si>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</si>
  <si>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</si>
  <si>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</si>
  <si>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</si>
  <si>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</si>
  <si>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</si>
  <si>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</si>
  <si>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</si>
  <si>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</si>
  <si>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</si>
  <si>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</si>
  <si>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</si>
  <si>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</si>
  <si>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</si>
  <si>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</si>
  <si>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</si>
  <si>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</si>
  <si>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</si>
  <si>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</si>
  <si>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</si>
  <si>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</si>
  <si>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</si>
  <si>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</si>
  <si>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</si>
  <si>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</si>
  <si>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</si>
  <si>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</si>
  <si>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</si>
  <si>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</si>
  <si>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</si>
  <si>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</si>
  <si>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</si>
  <si>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</si>
  <si>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</si>
  <si>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</si>
  <si>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</si>
  <si>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</si>
  <si>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</si>
  <si>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</si>
  <si>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</si>
  <si>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</si>
  <si>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</si>
  <si>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</si>
  <si>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</si>
  <si>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</si>
  <si>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</si>
  <si>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</si>
  <si>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</si>
  <si>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</si>
  <si>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</si>
  <si>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</si>
  <si>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</si>
  <si>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</si>
  <si>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</si>
  <si>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</si>
  <si>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</si>
  <si>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</si>
  <si>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</si>
  <si>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</si>
  <si>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</si>
  <si>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</si>
  <si>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</si>
  <si>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</si>
  <si>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</si>
  <si>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</si>
  <si>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</si>
  <si>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</si>
  <si>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</si>
  <si>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</si>
  <si>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</si>
  <si>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</si>
  <si>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</si>
  <si>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</si>
  <si>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</si>
  <si>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</si>
  <si>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</si>
  <si>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</si>
  <si>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</si>
  <si>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</si>
  <si>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</si>
  <si>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</si>
  <si>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</si>
  <si>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</si>
  <si>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</si>
  <si>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</si>
  <si>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</si>
  <si>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</si>
  <si>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</si>
  <si>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</si>
  <si>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</si>
  <si>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</si>
  <si>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</si>
  <si>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</si>
  <si>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</si>
  <si>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</si>
  <si>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</si>
  <si>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</si>
  <si>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</si>
  <si>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</si>
  <si>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</si>
  <si>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</si>
  <si>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</si>
  <si>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</si>
  <si>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</si>
  <si>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</si>
  <si>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</si>
  <si>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</si>
  <si>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</si>
  <si>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</si>
  <si>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</si>
  <si>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</si>
  <si>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</si>
  <si>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</si>
  <si>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</si>
  <si>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</si>
  <si>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</si>
  <si>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</si>
  <si>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</si>
  <si>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</si>
  <si>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</si>
  <si>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</si>
  <si>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</si>
  <si>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</si>
  <si>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</si>
  <si>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</si>
  <si>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</si>
  <si>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</si>
  <si>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</si>
  <si>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</si>
  <si>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</si>
  <si>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</si>
  <si>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</si>
  <si>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</si>
  <si>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</si>
  <si>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</si>
  <si>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</si>
  <si>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</si>
  <si>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</si>
  <si>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</si>
  <si>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</si>
  <si>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</si>
  <si>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</si>
  <si>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</si>
  <si>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</si>
  <si>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</si>
  <si>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</si>
  <si>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</si>
  <si>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</si>
  <si>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</si>
  <si>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</si>
  <si>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</si>
  <si>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</si>
  <si>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</si>
  <si>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</si>
  <si>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</si>
  <si>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</si>
  <si>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</si>
  <si>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</si>
  <si>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</si>
  <si>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</si>
  <si>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</si>
  <si>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</si>
  <si>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</si>
  <si>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</si>
  <si>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</si>
  <si>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</si>
  <si>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</si>
  <si>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</si>
  <si>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</si>
  <si>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</si>
  <si>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</si>
  <si>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</si>
  <si>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</si>
  <si>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</si>
  <si>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</si>
  <si>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</si>
  <si>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</si>
  <si>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</si>
  <si>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</si>
  <si>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</si>
  <si>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</si>
  <si>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</si>
  <si>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</si>
  <si>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</si>
  <si>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</si>
  <si>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</si>
  <si>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</si>
  <si>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</si>
  <si>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</si>
  <si>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</si>
  <si>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</si>
  <si>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</si>
  <si>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</si>
  <si>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</si>
  <si>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</si>
  <si>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</si>
  <si>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</si>
  <si>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</si>
  <si>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</si>
  <si>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</si>
  <si>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</si>
  <si>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</si>
  <si>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</si>
  <si>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</si>
  <si>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</si>
  <si>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</si>
  <si>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</si>
  <si>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</si>
  <si>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</si>
  <si>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</si>
  <si>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</si>
  <si>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</si>
  <si>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</si>
  <si>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</si>
  <si>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</si>
  <si>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</si>
  <si>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</si>
  <si>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</si>
  <si>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</si>
  <si>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</si>
  <si>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</si>
  <si>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</si>
  <si>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</si>
  <si>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</si>
  <si>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</si>
  <si>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</si>
  <si>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</si>
  <si>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</si>
  <si>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</si>
  <si>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</si>
  <si>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</si>
  <si>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</si>
  <si>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</si>
  <si>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</si>
  <si>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</si>
  <si>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</si>
  <si>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</si>
  <si>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</si>
  <si>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</si>
  <si>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</si>
  <si>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</si>
  <si>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</si>
  <si>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</si>
  <si>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</si>
  <si>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</si>
  <si>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</si>
  <si>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</si>
  <si>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</si>
  <si>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</si>
  <si>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</si>
  <si>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</si>
  <si>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</si>
  <si>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</si>
  <si>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</si>
  <si>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</si>
  <si>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</si>
  <si>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</si>
  <si>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</si>
  <si>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</si>
  <si>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</si>
  <si>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</si>
  <si>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</si>
  <si>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</si>
  <si>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</si>
  <si>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</si>
  <si>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</si>
  <si>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</si>
  <si>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</si>
  <si>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</si>
  <si>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</si>
  <si>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</si>
  <si>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</si>
  <si>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</si>
  <si>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</si>
  <si>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</si>
  <si>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</si>
  <si>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</si>
  <si>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</si>
  <si>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</si>
  <si>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</si>
  <si>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</si>
  <si>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</si>
  <si>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</si>
  <si>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</si>
  <si>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</si>
  <si>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</si>
  <si>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</si>
  <si>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</si>
  <si>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</si>
  <si>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</si>
  <si>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</si>
  <si>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</si>
  <si>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</si>
  <si>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</si>
  <si>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</si>
  <si>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</si>
  <si>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</si>
  <si>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</si>
  <si>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</si>
  <si>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</si>
  <si>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</si>
  <si>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</si>
  <si>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</si>
  <si>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</si>
  <si>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</si>
  <si>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</si>
  <si>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</si>
  <si>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</si>
  <si>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</si>
  <si>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</si>
  <si>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</si>
  <si>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</si>
  <si>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</si>
  <si>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</si>
  <si>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</si>
  <si>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</si>
  <si>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</si>
  <si>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</si>
  <si>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</si>
  <si>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</si>
  <si>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</si>
  <si>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</si>
  <si>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</si>
  <si>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</si>
  <si>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</si>
  <si>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</si>
  <si>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</si>
  <si>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</si>
  <si>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</si>
  <si>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</si>
  <si>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</si>
  <si>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</si>
  <si>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</si>
  <si>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</si>
  <si>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</si>
  <si>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</si>
  <si>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</si>
  <si>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</si>
  <si>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</si>
  <si>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</si>
  <si>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</si>
  <si>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</si>
  <si>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</si>
  <si>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</si>
  <si>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</si>
  <si>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</si>
  <si>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</si>
  <si>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</si>
  <si>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</si>
  <si>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</si>
  <si>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</si>
  <si>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</si>
  <si>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</si>
  <si>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</si>
  <si>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</si>
  <si>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</si>
  <si>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</si>
  <si>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</si>
  <si>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</si>
  <si>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</si>
  <si>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</si>
  <si>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</si>
  <si>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</si>
  <si>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</si>
  <si>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</si>
  <si>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</si>
  <si>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</si>
  <si>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</si>
  <si>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</si>
  <si>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</si>
  <si>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</si>
  <si>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</si>
  <si>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</si>
  <si>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</si>
  <si>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</si>
  <si>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</si>
  <si>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</si>
  <si>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</si>
  <si>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</si>
  <si>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</si>
  <si>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</si>
  <si>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</si>
  <si>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</si>
  <si>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</si>
  <si>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</si>
  <si>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</si>
  <si>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</si>
  <si>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</si>
  <si>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</si>
  <si>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</si>
  <si>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</si>
  <si>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</si>
  <si>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</si>
  <si>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</si>
  <si>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</si>
  <si>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</si>
  <si>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</si>
  <si>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</si>
  <si>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</si>
  <si>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</si>
  <si>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</si>
  <si>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</si>
  <si>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</si>
  <si>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</si>
  <si>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</si>
  <si>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</si>
  <si>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</si>
  <si>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</si>
  <si>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</si>
  <si>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</si>
  <si>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</si>
  <si>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</si>
  <si>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</si>
  <si>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</si>
  <si>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</si>
  <si>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</si>
  <si>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</si>
  <si>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</si>
  <si>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</si>
  <si>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</si>
  <si>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</si>
  <si>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</si>
  <si>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</si>
  <si>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</si>
  <si>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</si>
  <si>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</si>
  <si>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</si>
  <si>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</si>
  <si>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</si>
  <si>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</si>
  <si>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</si>
  <si>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</si>
  <si>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</si>
  <si>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</si>
  <si>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</si>
  <si>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</si>
  <si>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</si>
  <si>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</si>
  <si>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</si>
  <si>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</si>
  <si>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</si>
  <si>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</si>
  <si>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</si>
  <si>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</si>
  <si>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</si>
  <si>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</si>
  <si>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</si>
  <si>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</si>
  <si>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</si>
  <si>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</si>
  <si>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</si>
  <si>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</si>
  <si>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</si>
  <si>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</si>
  <si>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</si>
  <si>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</si>
  <si>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</si>
  <si>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</si>
  <si>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</si>
  <si>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</si>
  <si>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</si>
  <si>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</si>
  <si>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</si>
  <si>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</si>
  <si>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</si>
  <si>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</si>
  <si>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</si>
  <si>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</si>
  <si>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</si>
  <si>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</si>
  <si>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</si>
  <si>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</si>
  <si>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</si>
  <si>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</si>
  <si>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</si>
  <si>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</si>
  <si>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</si>
  <si>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</si>
  <si>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</si>
  <si>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</si>
  <si>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</si>
  <si>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</si>
  <si>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</si>
  <si>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</si>
  <si>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</si>
  <si>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</si>
  <si>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</si>
  <si>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</si>
  <si>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</si>
  <si>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</si>
  <si>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</si>
  <si>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</si>
  <si>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</si>
  <si>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</si>
  <si>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</si>
  <si>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</si>
  <si>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</si>
  <si>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</si>
  <si>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</si>
  <si>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</si>
  <si>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</si>
  <si>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</si>
  <si>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</si>
  <si>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</si>
  <si>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</si>
  <si>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</si>
  <si>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</si>
  <si>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</si>
  <si>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</si>
  <si>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</si>
  <si>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</si>
  <si>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</si>
  <si>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</si>
  <si>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</si>
  <si>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</si>
  <si>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</si>
  <si>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</si>
  <si>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</si>
  <si>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</si>
  <si>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</si>
  <si>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</si>
  <si>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</si>
  <si>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</si>
  <si>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</si>
  <si>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</si>
  <si>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</si>
  <si>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</si>
  <si>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</si>
  <si>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</si>
  <si>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</si>
  <si>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</si>
  <si>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</si>
  <si>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</si>
  <si>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</si>
  <si>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</si>
  <si>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</si>
  <si>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</si>
  <si>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</si>
  <si>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</si>
  <si>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</si>
  <si>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</si>
  <si>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</si>
  <si>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</si>
  <si>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</si>
  <si>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</si>
  <si>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</si>
  <si>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</si>
  <si>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</si>
  <si>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</si>
  <si>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</si>
  <si>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</si>
  <si>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</si>
  <si>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</si>
  <si>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</si>
  <si>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</si>
  <si>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</si>
  <si>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</si>
  <si>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</si>
  <si>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</si>
  <si>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</si>
  <si>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</si>
  <si>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</si>
  <si>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</si>
  <si>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</si>
  <si>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</si>
  <si>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</si>
  <si>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</si>
  <si>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</si>
  <si>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</si>
  <si>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</si>
  <si>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</si>
  <si>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</si>
  <si>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</si>
  <si>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</si>
  <si>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</si>
  <si>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</si>
  <si>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</si>
  <si>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</si>
  <si>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</si>
  <si>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</si>
  <si>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</si>
  <si>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</si>
  <si>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</si>
  <si>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</si>
  <si>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</si>
  <si>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</si>
  <si>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</si>
  <si>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</si>
  <si>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</si>
  <si>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</si>
  <si>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</si>
  <si>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</si>
  <si>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</si>
  <si>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</si>
  <si>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</si>
  <si>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</si>
  <si>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</si>
  <si>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</si>
  <si>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</si>
  <si>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</si>
  <si>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</si>
  <si>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</si>
  <si>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</si>
  <si>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</si>
  <si>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</si>
  <si>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</si>
  <si>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</si>
  <si>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</si>
  <si>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</si>
  <si>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</si>
  <si>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</si>
  <si>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</si>
  <si>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</si>
  <si>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</si>
  <si>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</si>
  <si>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</si>
  <si>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</si>
  <si>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</si>
  <si>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</si>
  <si>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</si>
  <si>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</si>
  <si>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</si>
  <si>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</si>
  <si>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</si>
  <si>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</si>
  <si>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</si>
  <si>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</si>
  <si>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</si>
  <si>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</si>
  <si>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</si>
  <si>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</si>
  <si>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</si>
  <si>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</si>
  <si>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</si>
  <si>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</si>
  <si>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</si>
  <si>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</si>
  <si>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</si>
  <si>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</si>
  <si>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</si>
  <si>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</si>
  <si>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</si>
  <si>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</si>
  <si>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</si>
  <si>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</si>
  <si>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</si>
  <si>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</si>
  <si>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</si>
  <si>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</si>
  <si>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</si>
  <si>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</si>
  <si>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</si>
  <si>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</si>
  <si>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</si>
  <si>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</si>
  <si>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</si>
  <si>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</si>
  <si>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</si>
  <si>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</si>
  <si>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</si>
  <si>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</si>
  <si>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</si>
  <si>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</si>
  <si>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</si>
  <si>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</si>
  <si>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</si>
  <si>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</si>
  <si>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</si>
  <si>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</si>
  <si>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</si>
  <si>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</si>
  <si>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</si>
  <si>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</si>
  <si>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</si>
  <si>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</si>
  <si>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</si>
  <si>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</si>
  <si>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</si>
  <si>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</si>
  <si>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</si>
  <si>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</si>
  <si>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</si>
  <si>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</si>
  <si>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</si>
  <si>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</si>
  <si>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</si>
  <si>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</si>
  <si>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</si>
  <si>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</si>
  <si>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</si>
  <si>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</si>
  <si>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</si>
  <si>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</si>
  <si>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</si>
  <si>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</si>
  <si>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</si>
  <si>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</si>
  <si>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</si>
  <si>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</si>
  <si>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</si>
  <si>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</si>
  <si>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</si>
  <si>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</si>
  <si>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</si>
  <si>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</si>
  <si>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</si>
  <si>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</si>
  <si>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</si>
  <si>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</si>
  <si>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</si>
  <si>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</si>
  <si>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</si>
  <si>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</si>
  <si>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</si>
  <si>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</si>
  <si>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</si>
  <si>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</si>
  <si>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</si>
  <si>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</si>
  <si>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</si>
  <si>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</si>
  <si>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</si>
  <si>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</si>
  <si>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</si>
  <si>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</si>
  <si>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</si>
  <si>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</si>
  <si>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</si>
  <si>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</si>
  <si>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</si>
  <si>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</si>
  <si>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</si>
  <si>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</si>
  <si>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</si>
  <si>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</si>
  <si>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</si>
  <si>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</si>
  <si>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</si>
  <si>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</si>
  <si>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</si>
  <si>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</si>
  <si>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</si>
  <si>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</si>
  <si>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</si>
  <si>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</si>
  <si>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</si>
  <si>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</si>
  <si>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</si>
  <si>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</si>
  <si>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</si>
  <si>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</si>
  <si>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</si>
  <si>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</si>
  <si>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</si>
  <si>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</si>
  <si>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</si>
  <si>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</si>
  <si>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</si>
  <si>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</si>
  <si>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</si>
  <si>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</si>
  <si>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</si>
  <si>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</si>
  <si>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</si>
  <si>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</si>
  <si>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</si>
  <si>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</si>
  <si>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</si>
  <si>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</si>
  <si>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</si>
  <si>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</si>
  <si>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</si>
  <si>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</si>
  <si>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</si>
  <si>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</si>
  <si>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</si>
  <si>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</si>
  <si>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</si>
  <si>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</si>
  <si>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</si>
  <si>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</si>
  <si>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</si>
  <si>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</si>
  <si>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</si>
  <si>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</si>
  <si>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</si>
  <si>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</si>
  <si>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</si>
  <si>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</si>
  <si>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</si>
  <si>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</si>
  <si>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</si>
  <si>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</si>
  <si>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</si>
  <si>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</si>
  <si>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</si>
  <si>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</si>
  <si>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</si>
  <si>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</si>
  <si>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</si>
  <si>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</si>
  <si>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</si>
  <si>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</si>
  <si>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</si>
  <si>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</si>
  <si>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</si>
  <si>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</si>
  <si>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</si>
  <si>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</si>
  <si>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</si>
  <si>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</si>
  <si>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</si>
  <si>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</si>
  <si>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</si>
  <si>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</si>
  <si>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</si>
  <si>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</si>
  <si>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</si>
  <si>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</si>
  <si>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</si>
  <si>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</si>
  <si>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</si>
  <si>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</si>
  <si>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</si>
  <si>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</si>
  <si>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</si>
  <si>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</si>
  <si>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</si>
  <si>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</si>
  <si>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</si>
  <si>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</si>
  <si>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</si>
  <si>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</si>
  <si>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</si>
  <si>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</si>
  <si>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</si>
  <si>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</si>
  <si>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</si>
  <si>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</si>
  <si>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</si>
  <si>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</si>
  <si>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</si>
  <si>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</si>
  <si>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</si>
  <si>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</si>
  <si>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</si>
  <si>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</si>
  <si>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</si>
  <si>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</si>
  <si>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</si>
  <si>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</si>
  <si>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</si>
  <si>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</si>
  <si>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</si>
  <si>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</si>
  <si>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</si>
  <si>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</si>
  <si>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</si>
  <si>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</si>
  <si>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</si>
  <si>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</si>
  <si>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</si>
  <si>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</si>
  <si>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</si>
  <si>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</si>
  <si>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</si>
  <si>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</si>
  <si>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</si>
  <si>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</si>
  <si>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</si>
  <si>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</si>
  <si>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</si>
  <si>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</si>
  <si>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</si>
  <si>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</si>
  <si>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</si>
  <si>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</si>
  <si>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</si>
  <si>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</si>
  <si>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</si>
  <si>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</si>
  <si>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</si>
  <si>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</si>
  <si>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</si>
  <si>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</si>
  <si>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</si>
  <si>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</si>
  <si>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</si>
  <si>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</si>
  <si>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</si>
  <si>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</si>
  <si>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</si>
  <si>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</si>
  <si>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</si>
  <si>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</si>
  <si>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</si>
  <si>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</si>
  <si>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</si>
  <si>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</si>
  <si>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</si>
  <si>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</si>
  <si>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</si>
  <si>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</si>
  <si>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</si>
  <si>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</si>
  <si>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</si>
  <si>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</si>
  <si>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</si>
  <si>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</si>
  <si>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</si>
  <si>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</si>
  <si>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</si>
  <si>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</si>
  <si>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</si>
  <si>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</si>
  <si>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</si>
  <si>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</si>
  <si>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</si>
  <si>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</si>
  <si>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</si>
  <si>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</si>
  <si>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</si>
  <si>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</si>
  <si>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</si>
  <si>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</si>
  <si>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</si>
  <si>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</si>
  <si>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</si>
  <si>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</si>
  <si>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</si>
  <si>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</si>
  <si>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</si>
  <si>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</si>
  <si>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</si>
  <si>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</si>
  <si>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</si>
  <si>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</si>
  <si>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</si>
  <si>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</si>
  <si>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</si>
  <si>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</si>
  <si>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</si>
  <si>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</si>
  <si>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</si>
  <si>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</si>
  <si>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</si>
  <si>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</si>
  <si>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</si>
  <si>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</si>
  <si>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</si>
  <si>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</si>
  <si>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</si>
  <si>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</si>
  <si>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</si>
  <si>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</si>
  <si>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</si>
  <si>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</si>
  <si>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</si>
  <si>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</si>
  <si>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</si>
  <si>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</si>
  <si>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</si>
  <si>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</si>
  <si>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</si>
  <si>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</si>
  <si>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</si>
  <si>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</si>
  <si>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</si>
  <si>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</si>
  <si>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</si>
  <si>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</si>
  <si>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</si>
  <si>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</si>
  <si>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</si>
  <si>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</si>
  <si>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</si>
  <si>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</si>
  <si>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</si>
  <si>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</si>
  <si>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</si>
  <si>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</si>
  <si>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</si>
  <si>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</si>
  <si>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</si>
  <si>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</si>
  <si>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</si>
  <si>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</si>
  <si>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</si>
  <si>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</si>
  <si>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</si>
  <si>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</si>
  <si>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</si>
  <si>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</si>
  <si>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</si>
  <si>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</si>
  <si>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</si>
  <si>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</si>
  <si>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</si>
  <si>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</si>
  <si>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</si>
  <si>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</si>
  <si>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</si>
  <si>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</si>
  <si>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</si>
  <si>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</si>
  <si>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</si>
  <si>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</si>
  <si>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</si>
  <si>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</si>
  <si>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</si>
  <si>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</si>
  <si>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</si>
  <si>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</si>
  <si>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</si>
  <si>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</si>
  <si>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</si>
  <si>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</si>
  <si>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</si>
  <si>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</si>
  <si>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</si>
  <si>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</si>
  <si>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</si>
  <si>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</si>
  <si>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</si>
  <si>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</si>
  <si>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</si>
  <si>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</si>
  <si>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</si>
  <si>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</si>
  <si>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</si>
  <si>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</si>
  <si>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</si>
  <si>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</si>
  <si>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</si>
  <si>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</si>
  <si>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</si>
  <si>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</si>
  <si>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</si>
  <si>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</si>
  <si>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</si>
  <si>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</si>
  <si>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</si>
  <si>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</si>
  <si>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</si>
  <si>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</si>
  <si>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</si>
  <si>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</si>
  <si>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</si>
  <si>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</si>
  <si>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</si>
  <si>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</si>
  <si>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</si>
  <si>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</si>
  <si>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</si>
  <si>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</si>
  <si>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</si>
  <si>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</si>
  <si>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</si>
  <si>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</si>
  <si>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</si>
  <si>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</si>
  <si>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</si>
  <si>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</si>
  <si>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</si>
  <si>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</si>
  <si>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</si>
  <si>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</si>
  <si>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</si>
  <si>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</si>
  <si>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</si>
  <si>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</si>
  <si>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</si>
  <si>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</si>
  <si>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</si>
  <si>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</si>
  <si>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</si>
  <si>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</si>
  <si>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</si>
  <si>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</si>
  <si>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</si>
  <si>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</si>
  <si>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</si>
  <si>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</si>
  <si>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</si>
  <si>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</si>
  <si>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</si>
  <si>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</si>
  <si>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</si>
  <si>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</si>
  <si>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</si>
  <si>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</si>
  <si>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</si>
  <si>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</si>
  <si>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</si>
  <si>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</si>
  <si>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</si>
  <si>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</si>
  <si>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</si>
  <si>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</si>
  <si>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</si>
  <si>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</si>
  <si>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</si>
  <si>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</si>
  <si>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</si>
  <si>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</si>
  <si>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</si>
  <si>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</si>
  <si>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</si>
  <si>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</si>
  <si>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</si>
  <si>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</si>
  <si>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</si>
  <si>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</si>
  <si>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</si>
  <si>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</si>
  <si>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</si>
  <si>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</si>
  <si>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</si>
  <si>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</si>
  <si>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</si>
  <si>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</si>
  <si>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</si>
  <si>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</si>
  <si>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</si>
  <si>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</si>
  <si>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</si>
  <si>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</si>
  <si>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</si>
  <si>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</si>
  <si>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</si>
  <si>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</si>
  <si>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</si>
  <si>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</si>
  <si>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</si>
  <si>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</si>
  <si>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</si>
  <si>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</si>
  <si>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</si>
  <si>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</si>
  <si>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</si>
  <si>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</si>
  <si>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</si>
  <si>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</si>
  <si>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</si>
  <si>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</si>
  <si>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</si>
  <si>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</si>
  <si>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</si>
  <si>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</si>
  <si>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</si>
  <si>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</si>
  <si>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</si>
  <si>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</si>
  <si>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</si>
  <si>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</si>
  <si>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</si>
  <si>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</si>
  <si>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</si>
  <si>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</si>
  <si>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</si>
  <si>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</si>
  <si>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</si>
  <si>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</si>
  <si>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</si>
  <si>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</si>
  <si>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</si>
  <si>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</si>
  <si>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</si>
  <si>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</si>
  <si>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</si>
  <si>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</si>
  <si>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</si>
  <si>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</si>
  <si>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</si>
  <si>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</si>
  <si>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</si>
  <si>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</si>
  <si>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</si>
  <si>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</si>
  <si>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</si>
  <si>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</si>
  <si>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</si>
  <si>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</si>
  <si>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</si>
  <si>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</si>
  <si>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</si>
  <si>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</si>
  <si>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</si>
  <si>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</si>
  <si>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</si>
  <si>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</si>
  <si>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</si>
  <si>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</si>
  <si>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</si>
  <si>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</si>
  <si>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</si>
  <si>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</si>
  <si>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</si>
  <si>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</si>
  <si>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</si>
  <si>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</si>
  <si>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</si>
  <si>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</si>
  <si>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</si>
  <si>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</si>
  <si>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</si>
  <si>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</si>
  <si>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</si>
  <si>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</si>
  <si>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</si>
  <si>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</si>
  <si>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</si>
  <si>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</si>
  <si>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</si>
  <si>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</si>
  <si>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</si>
  <si>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</si>
  <si>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</si>
  <si>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</si>
  <si>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</si>
  <si>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</si>
  <si>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</si>
  <si>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</si>
  <si>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</si>
  <si>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</si>
  <si>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</si>
  <si>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</si>
  <si>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</si>
  <si>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</si>
  <si>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</si>
  <si>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</si>
  <si>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</si>
  <si>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</si>
  <si>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</si>
  <si>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</si>
  <si>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</si>
  <si>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</si>
  <si>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</si>
  <si>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</si>
  <si>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</si>
  <si>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</si>
  <si>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</si>
  <si>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</si>
  <si>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</si>
  <si>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</si>
  <si>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</si>
  <si>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</si>
  <si>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</si>
  <si>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</si>
  <si>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</si>
  <si>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</si>
  <si>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</si>
  <si>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</si>
  <si>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</si>
  <si>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</si>
  <si>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</si>
  <si>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</si>
  <si>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</si>
  <si>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</si>
  <si>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</si>
  <si>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</si>
  <si>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</si>
  <si>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</si>
  <si>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</si>
  <si>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</si>
  <si>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</si>
  <si>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</si>
  <si>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</si>
  <si>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</si>
  <si>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</si>
  <si>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</si>
  <si>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</si>
  <si>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</si>
  <si>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</si>
  <si>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</si>
  <si>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</si>
  <si>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</si>
  <si>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</si>
  <si>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</si>
  <si>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</si>
  <si>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</si>
  <si>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</si>
  <si>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</si>
  <si>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</si>
  <si>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</si>
  <si>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</si>
  <si>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</si>
  <si>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</si>
  <si>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</si>
  <si>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</si>
  <si>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</si>
  <si>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</si>
  <si>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</si>
  <si>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</si>
  <si>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</si>
  <si>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</si>
  <si>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</si>
  <si>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</si>
  <si>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</si>
  <si>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</si>
  <si>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</si>
  <si>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</si>
  <si>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</si>
  <si>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</si>
  <si>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</si>
  <si>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</si>
  <si>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</si>
  <si>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</si>
  <si>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</si>
  <si>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</si>
  <si>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</si>
  <si>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</si>
  <si>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</si>
  <si>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</si>
  <si>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</si>
  <si>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</si>
  <si>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</si>
  <si>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</si>
  <si>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</si>
  <si>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</si>
  <si>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</si>
  <si>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</si>
  <si>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</si>
  <si>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</si>
  <si>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</si>
  <si>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</si>
  <si>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</si>
  <si>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</si>
  <si>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</si>
  <si>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</si>
  <si>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</si>
  <si>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</si>
  <si>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</si>
  <si>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</si>
  <si>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</si>
  <si>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</si>
  <si>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</si>
  <si>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</si>
  <si>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</si>
  <si>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</si>
  <si>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</si>
  <si>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</si>
  <si>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</si>
  <si>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</si>
  <si>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</si>
  <si>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</si>
  <si>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</si>
  <si>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</si>
  <si>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</si>
  <si>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</si>
  <si>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</si>
  <si>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</si>
  <si>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</si>
  <si>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</si>
  <si>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</si>
  <si>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</si>
  <si>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</si>
  <si>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</si>
  <si>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</si>
  <si>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</si>
  <si>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</si>
  <si>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</si>
  <si>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</si>
  <si>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</si>
  <si>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</si>
  <si>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</si>
  <si>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</si>
  <si>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</si>
  <si>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</si>
  <si>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</si>
  <si>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</si>
  <si>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</si>
  <si>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</si>
  <si>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</si>
  <si>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</si>
  <si>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</si>
  <si>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</si>
  <si>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</si>
  <si>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</si>
  <si>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</si>
  <si>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</si>
  <si>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</si>
  <si>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</si>
  <si>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</si>
  <si>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</si>
  <si>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</si>
  <si>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</si>
  <si>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</si>
  <si>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</si>
  <si>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</si>
  <si>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</si>
  <si>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</si>
  <si>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</si>
  <si>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</si>
  <si>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</si>
  <si>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</si>
  <si>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</si>
  <si>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</si>
  <si>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</si>
  <si>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</si>
  <si>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</si>
  <si>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</si>
  <si>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</si>
  <si>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</si>
  <si>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</si>
  <si>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</si>
  <si>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</si>
  <si>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</si>
  <si>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</si>
  <si>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</si>
  <si>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</si>
  <si>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</si>
  <si>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</si>
  <si>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</si>
  <si>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</si>
  <si>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</si>
  <si>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</si>
  <si>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</si>
  <si>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</si>
  <si>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</si>
  <si>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</si>
  <si>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</si>
  <si>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</si>
  <si>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</si>
  <si>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</si>
  <si>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</si>
  <si>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</si>
  <si>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</si>
  <si>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</si>
  <si>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</si>
  <si>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</si>
  <si>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</si>
  <si>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</si>
  <si>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</si>
  <si>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</si>
  <si>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</si>
  <si>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</si>
  <si>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</si>
  <si>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</si>
  <si>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</si>
  <si>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</si>
  <si>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</si>
  <si>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</si>
  <si>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</si>
  <si>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</si>
  <si>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</si>
  <si>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</si>
  <si>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</si>
  <si>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</si>
  <si>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</si>
  <si>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</si>
  <si>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</si>
  <si>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</si>
  <si>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</si>
  <si>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</si>
  <si>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</si>
  <si>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</si>
  <si>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</si>
  <si>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</si>
  <si>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</si>
  <si>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</si>
  <si>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</si>
  <si>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</si>
  <si>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</si>
  <si>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</si>
  <si>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</si>
  <si>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</si>
  <si>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</si>
  <si>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</si>
  <si>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</si>
  <si>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</si>
  <si>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</si>
  <si>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</si>
  <si>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</si>
  <si>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</si>
  <si>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</si>
  <si>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</si>
  <si>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</si>
  <si>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</si>
  <si>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</si>
  <si>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</si>
  <si>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</si>
  <si>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</si>
  <si>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</si>
  <si>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</si>
  <si>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</si>
  <si>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</si>
  <si>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</si>
  <si>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</si>
  <si>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</si>
  <si>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</si>
  <si>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</si>
  <si>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</si>
  <si>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</si>
  <si>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</si>
  <si>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</si>
  <si>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</si>
  <si>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</si>
  <si>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</si>
  <si>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</si>
  <si>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</si>
  <si>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</si>
  <si>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</si>
  <si>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</si>
  <si>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</si>
  <si>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</si>
  <si>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</si>
  <si>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</si>
  <si>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</si>
  <si>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</si>
  <si>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</si>
  <si>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</si>
  <si>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</si>
  <si>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</si>
  <si>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</si>
  <si>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</si>
  <si>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</si>
  <si>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</si>
  <si>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</si>
  <si>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</si>
  <si>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</si>
  <si>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</si>
  <si>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</si>
  <si>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</si>
  <si>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</si>
  <si>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</si>
  <si>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</si>
  <si>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</si>
  <si>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</si>
  <si>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</si>
  <si>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</si>
  <si>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</si>
  <si>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</si>
  <si>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</si>
  <si>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</si>
  <si>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</si>
  <si>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</si>
  <si>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</si>
  <si>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</si>
  <si>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</si>
  <si>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</si>
  <si>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</si>
  <si>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</si>
  <si>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</si>
  <si>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</si>
  <si>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</si>
  <si>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</si>
  <si>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</si>
  <si>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</si>
  <si>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</si>
  <si>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</si>
  <si>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</si>
  <si>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</si>
  <si>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</si>
  <si>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</si>
  <si>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</si>
  <si>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</si>
  <si>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</si>
  <si>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</si>
  <si>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</si>
  <si>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</si>
  <si>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</si>
  <si>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</si>
  <si>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</si>
  <si>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</si>
  <si>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</si>
  <si>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</si>
  <si>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</si>
  <si>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</si>
  <si>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</si>
  <si>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</si>
  <si>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</si>
  <si>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</si>
  <si>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</si>
  <si>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</si>
  <si>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</si>
  <si>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</si>
  <si>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</si>
  <si>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</si>
  <si>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</si>
  <si>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</si>
  <si>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</si>
  <si>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</si>
  <si>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</si>
  <si>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</si>
  <si>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</si>
  <si>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</si>
  <si>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</si>
  <si>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</si>
  <si>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</si>
  <si>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</si>
  <si>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</si>
  <si>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</si>
  <si>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</si>
  <si>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</si>
  <si>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</si>
  <si>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</si>
  <si>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</si>
  <si>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</si>
  <si>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</si>
  <si>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</si>
  <si>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</si>
  <si>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</si>
  <si>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</si>
  <si>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</si>
  <si>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</si>
  <si>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</si>
  <si>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</si>
  <si>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</si>
  <si>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</si>
  <si>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</si>
  <si>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</si>
  <si>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</si>
  <si>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</si>
  <si>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</si>
  <si>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</si>
  <si>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</si>
  <si>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</si>
  <si>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</si>
  <si>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</si>
  <si>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</si>
  <si>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</si>
  <si>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</si>
  <si>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</si>
  <si>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</si>
  <si>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</si>
  <si>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</si>
  <si>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</si>
  <si>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</si>
  <si>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</si>
  <si>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</si>
  <si>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</si>
  <si>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</si>
  <si>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</si>
  <si>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</si>
  <si>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</si>
  <si>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</si>
  <si>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</si>
  <si>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</si>
  <si>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</si>
  <si>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</si>
  <si>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</si>
  <si>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</si>
  <si>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</si>
  <si>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</si>
  <si>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</si>
  <si>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</si>
  <si>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</si>
  <si>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</si>
  <si>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</si>
  <si>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</si>
  <si>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</si>
  <si>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</si>
  <si>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</si>
  <si>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</si>
  <si>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</si>
  <si>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</si>
  <si>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</si>
  <si>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</si>
  <si>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</si>
  <si>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</si>
  <si>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</si>
  <si>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</si>
  <si>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</si>
  <si>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</si>
  <si>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</si>
  <si>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</si>
  <si>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</si>
  <si>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</si>
  <si>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</si>
  <si>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</si>
  <si>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</si>
  <si>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</si>
  <si>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</si>
  <si>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</si>
  <si>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</si>
  <si>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</si>
  <si>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</si>
  <si>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</si>
  <si>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</si>
  <si>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</si>
  <si>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</si>
  <si>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</si>
  <si>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</si>
  <si>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</si>
  <si>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</si>
  <si>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</si>
  <si>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</si>
  <si>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</si>
  <si>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</si>
  <si>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</si>
  <si>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</si>
  <si>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</si>
  <si>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</si>
  <si>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</si>
  <si>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</si>
  <si>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</si>
  <si>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</si>
  <si>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</si>
  <si>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</si>
  <si>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</si>
  <si>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</si>
  <si>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</si>
  <si>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</si>
  <si>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</si>
  <si>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</si>
  <si>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</si>
  <si>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</si>
  <si>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</si>
  <si>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</si>
  <si>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</si>
  <si>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</si>
  <si>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</si>
  <si>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</si>
  <si>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</si>
  <si>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</si>
  <si>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</si>
  <si>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</si>
  <si>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</si>
  <si>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</si>
  <si>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</si>
  <si>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</si>
  <si>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</si>
  <si>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</si>
  <si>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</si>
  <si>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</si>
  <si>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</si>
  <si>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</si>
  <si>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</si>
  <si>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</si>
  <si>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</si>
  <si>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</si>
  <si>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</si>
  <si>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</si>
  <si>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</si>
  <si>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</si>
  <si>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</si>
  <si>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</si>
  <si>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</si>
  <si>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</si>
  <si>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</si>
  <si>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</si>
  <si>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</si>
  <si>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</si>
  <si>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</si>
  <si>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</si>
  <si>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</si>
  <si>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</si>
  <si>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</si>
  <si>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</si>
  <si>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</si>
  <si>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</si>
  <si>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</si>
  <si>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</si>
  <si>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</si>
  <si>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</si>
  <si>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</si>
  <si>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</si>
  <si>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</si>
  <si>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</si>
  <si>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</si>
  <si>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</si>
  <si>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</si>
  <si>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</si>
  <si>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</si>
  <si>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</si>
  <si>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</si>
  <si>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</si>
  <si>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</si>
  <si>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</si>
  <si>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</si>
  <si>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</si>
  <si>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</si>
  <si>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</si>
  <si>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</si>
  <si>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</si>
  <si>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</si>
  <si>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</si>
  <si>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</si>
  <si>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</si>
  <si>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</si>
  <si>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</si>
  <si>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</si>
  <si>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</si>
  <si>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</si>
  <si>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</si>
  <si>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</si>
  <si>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</si>
  <si>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</si>
  <si>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</si>
  <si>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</si>
  <si>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</si>
  <si>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</si>
  <si>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</si>
  <si>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</si>
  <si>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</si>
  <si>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</si>
  <si>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</si>
  <si>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</si>
  <si>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</si>
  <si>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</si>
  <si>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</si>
  <si>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</si>
  <si>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</si>
  <si>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</si>
  <si>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</si>
  <si>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</si>
  <si>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</si>
  <si>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</si>
  <si>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</si>
  <si>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</si>
  <si>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</si>
  <si>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</si>
  <si>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</si>
  <si>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</si>
  <si>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</si>
  <si>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</si>
  <si>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</si>
  <si>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</si>
  <si>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</si>
  <si>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</si>
  <si>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</si>
  <si>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</si>
  <si>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</si>
  <si>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</si>
  <si>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</si>
  <si>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</si>
  <si>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</si>
  <si>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</si>
  <si>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</si>
  <si>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</si>
  <si>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</si>
  <si>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</si>
  <si>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</si>
  <si>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</si>
  <si>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</si>
  <si>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</si>
  <si>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</si>
  <si>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</si>
  <si>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</si>
  <si>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</si>
  <si>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</si>
  <si>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</si>
  <si>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</si>
  <si>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</si>
  <si>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</si>
  <si>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</si>
  <si>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</si>
  <si>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</si>
  <si>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</si>
  <si>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</si>
  <si>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</si>
  <si>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</si>
  <si>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</si>
  <si>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</si>
  <si>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</si>
  <si>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</si>
  <si>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</si>
  <si>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</si>
  <si>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</si>
  <si>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</si>
  <si>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</si>
  <si>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</si>
  <si>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</si>
  <si>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</si>
  <si>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</si>
  <si>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</si>
  <si>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</si>
  <si>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</si>
  <si>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</si>
  <si>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</si>
  <si>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</si>
  <si>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</si>
  <si>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</si>
  <si>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</si>
  <si>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</si>
  <si>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</si>
  <si>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</si>
  <si>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</si>
  <si>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</si>
  <si>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</si>
  <si>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</si>
  <si>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</si>
  <si>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</si>
  <si>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</si>
  <si>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</si>
  <si>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</si>
  <si>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</si>
  <si>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</si>
  <si>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</si>
  <si>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</si>
  <si>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</si>
  <si>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</si>
  <si>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</si>
  <si>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</si>
  <si>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</si>
  <si>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</si>
  <si>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</si>
  <si>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</si>
  <si>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</si>
  <si>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</si>
  <si>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</si>
  <si>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</si>
  <si>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</si>
  <si>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</si>
  <si>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</si>
  <si>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</si>
  <si>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</si>
  <si>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</si>
  <si>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</si>
  <si>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</si>
  <si>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</si>
  <si>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</si>
  <si>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</si>
  <si>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</si>
  <si>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</si>
  <si>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</si>
  <si>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</si>
  <si>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</si>
  <si>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</si>
  <si>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</si>
  <si>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</si>
  <si>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</si>
  <si>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</si>
  <si>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</si>
  <si>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</si>
  <si>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</si>
  <si>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</si>
  <si>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</si>
  <si>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</si>
  <si>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</si>
  <si>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</si>
  <si>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</si>
  <si>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</si>
  <si>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</si>
  <si>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</si>
  <si>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</si>
  <si>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</si>
  <si>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</si>
  <si>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</si>
  <si>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</si>
  <si>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</si>
  <si>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</si>
  <si>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</si>
  <si>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</si>
  <si>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</si>
  <si>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</si>
  <si>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</si>
  <si>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</si>
  <si>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</si>
  <si>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</si>
  <si>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</si>
  <si>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</si>
  <si>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</si>
  <si>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</si>
  <si>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</si>
  <si>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</si>
  <si>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</si>
  <si>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</si>
  <si>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</si>
  <si>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</si>
  <si>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</si>
  <si>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</si>
  <si>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</si>
  <si>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</si>
  <si>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</si>
  <si>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</si>
  <si>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</si>
  <si>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</si>
  <si>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</si>
  <si>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</si>
  <si>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</si>
  <si>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</si>
  <si>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</si>
  <si>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</si>
  <si>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</si>
  <si>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</si>
  <si>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</si>
  <si>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</si>
  <si>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</si>
  <si>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</si>
  <si>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</si>
  <si>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</si>
  <si>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</si>
  <si>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</si>
  <si>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</si>
  <si>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</si>
  <si>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</si>
  <si>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</si>
  <si>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</si>
  <si>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</si>
  <si>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</si>
  <si>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</si>
  <si>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</si>
  <si>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</si>
  <si>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</si>
  <si>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</si>
  <si>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</si>
  <si>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</si>
  <si>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</si>
  <si>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</si>
  <si>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</si>
  <si>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</si>
  <si>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</si>
  <si>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</si>
  <si>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</si>
  <si>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</si>
  <si>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</si>
  <si>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</si>
  <si>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</si>
  <si>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</si>
  <si>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</si>
  <si>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</si>
  <si>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</si>
  <si>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</si>
  <si>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</si>
  <si>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</si>
  <si>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</si>
  <si>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</si>
  <si>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</si>
  <si>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</si>
  <si>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</si>
  <si>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</si>
  <si>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</si>
  <si>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</si>
  <si>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</si>
  <si>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</si>
  <si>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</si>
  <si>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</si>
  <si>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</si>
  <si>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</si>
  <si>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</si>
  <si>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</si>
  <si>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</si>
  <si>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</si>
  <si>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</si>
  <si>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</si>
  <si>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</si>
  <si>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</si>
  <si>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</si>
  <si>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</si>
  <si>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</si>
  <si>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</si>
  <si>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</si>
  <si>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</si>
  <si>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</si>
  <si>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</si>
  <si>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</si>
  <si>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</si>
  <si>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</si>
  <si>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</si>
  <si>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</si>
  <si>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</si>
  <si>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</si>
  <si>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</si>
  <si>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</si>
  <si>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</si>
  <si>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</si>
  <si>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</si>
  <si>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</si>
  <si>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</si>
  <si>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</si>
  <si>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</si>
  <si>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</si>
  <si>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</si>
  <si>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</si>
  <si>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</si>
  <si>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</si>
  <si>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</si>
  <si>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</si>
  <si>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</si>
  <si>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</si>
  <si>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</si>
  <si>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</si>
  <si>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</si>
  <si>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</si>
  <si>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</si>
  <si>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</si>
  <si>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</si>
  <si>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</si>
  <si>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</si>
  <si>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</si>
  <si>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</si>
  <si>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</si>
  <si>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</si>
  <si>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</si>
  <si>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</si>
  <si>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</si>
  <si>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</si>
  <si>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</si>
  <si>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</si>
  <si>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</si>
  <si>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</si>
  <si>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</si>
  <si>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</si>
  <si>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</si>
  <si>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</si>
  <si>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</si>
  <si>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</si>
  <si>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</si>
  <si>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</si>
  <si>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</si>
  <si>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</si>
  <si>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</si>
  <si>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</si>
  <si>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</si>
  <si>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</si>
  <si>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</si>
  <si>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</si>
  <si>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</si>
  <si>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</si>
  <si>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</si>
  <si>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</si>
  <si>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</si>
  <si>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</si>
  <si>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</si>
  <si>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</si>
  <si>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</si>
  <si>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</si>
  <si>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</si>
  <si>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</si>
  <si>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</si>
  <si>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</si>
  <si>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</si>
  <si>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</si>
  <si>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</si>
  <si>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</si>
  <si>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</si>
  <si>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</si>
  <si>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</si>
  <si>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</si>
  <si>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</si>
  <si>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</si>
  <si>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</si>
  <si>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</si>
  <si>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</si>
  <si>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</si>
  <si>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</si>
  <si>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</si>
  <si>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</si>
  <si>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</si>
  <si>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</si>
  <si>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</si>
  <si>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</si>
  <si>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</si>
  <si>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</si>
  <si>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</si>
  <si>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</si>
  <si>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</si>
  <si>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</si>
  <si>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</si>
  <si>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</si>
  <si>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</si>
  <si>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</si>
  <si>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</si>
  <si>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</si>
  <si>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</si>
  <si>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</si>
  <si>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</si>
  <si>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</si>
  <si>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</si>
  <si>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</si>
  <si>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</si>
  <si>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</si>
  <si>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</si>
  <si>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</si>
  <si>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</si>
  <si>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</si>
  <si>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</si>
  <si>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</si>
  <si>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</si>
  <si>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</si>
  <si>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</si>
  <si>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</si>
  <si>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</si>
  <si>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</si>
  <si>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</si>
  <si>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</si>
  <si>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</si>
  <si>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</si>
  <si>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</si>
  <si>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</si>
  <si>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</si>
  <si>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</si>
  <si>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</si>
  <si>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</si>
  <si>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</si>
  <si>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</si>
  <si>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</si>
  <si>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</si>
  <si>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</si>
  <si>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</si>
  <si>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</si>
  <si>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</si>
  <si>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</si>
  <si>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</si>
  <si>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</si>
  <si>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</si>
  <si>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</si>
  <si>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</si>
  <si>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</si>
  <si>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</si>
  <si>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</si>
  <si>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</si>
  <si>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</si>
  <si>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</si>
  <si>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</si>
  <si>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</si>
  <si>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</si>
  <si>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</si>
  <si>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</si>
  <si>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</si>
  <si>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</si>
  <si>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</si>
  <si>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</si>
  <si>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</si>
  <si>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</si>
  <si>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</si>
  <si>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</si>
  <si>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</si>
  <si>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</si>
  <si>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</si>
  <si>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</si>
  <si>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</si>
  <si>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</si>
  <si>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</si>
  <si>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</si>
  <si>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</si>
  <si>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</si>
  <si>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</si>
  <si>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</si>
  <si>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</si>
  <si>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</si>
  <si>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</si>
  <si>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</si>
  <si>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</si>
  <si>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</si>
  <si>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</si>
  <si>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</si>
  <si>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</si>
  <si>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</si>
  <si>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</si>
  <si>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</si>
  <si>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</si>
  <si>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</si>
  <si>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</si>
  <si>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</si>
  <si>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</si>
  <si>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</si>
  <si>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</si>
  <si>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</si>
  <si>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</si>
  <si>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</si>
  <si>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</si>
  <si>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</si>
  <si>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</si>
  <si>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</si>
  <si>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</si>
  <si>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</si>
  <si>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</si>
  <si>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</si>
  <si>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</si>
  <si>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</si>
  <si>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</si>
  <si>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</si>
  <si>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</si>
  <si>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</si>
  <si>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</si>
  <si>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</si>
  <si>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</si>
  <si>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</si>
  <si>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</si>
  <si>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</si>
  <si>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</si>
  <si>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</si>
  <si>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</si>
  <si>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</si>
  <si>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</si>
  <si>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</si>
  <si>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</si>
  <si>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</si>
  <si>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</si>
  <si>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</si>
  <si>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</si>
  <si>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</si>
  <si>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</si>
  <si>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</si>
  <si>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</si>
  <si>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</si>
  <si>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</si>
  <si>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</si>
  <si>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</si>
  <si>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</si>
  <si>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</si>
  <si>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</si>
  <si>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</si>
  <si>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</si>
  <si>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</si>
  <si>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</si>
  <si>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</si>
  <si>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</si>
  <si>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</si>
  <si>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</si>
  <si>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</si>
  <si>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</si>
  <si>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</si>
  <si>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</si>
  <si>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</si>
  <si>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</si>
  <si>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</si>
  <si>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</si>
  <si>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</si>
  <si>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</si>
  <si>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</si>
  <si>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</si>
  <si>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</si>
  <si>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</si>
  <si>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</si>
  <si>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</si>
  <si>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</si>
  <si>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</si>
  <si>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</si>
  <si>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</si>
  <si>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</si>
  <si>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</si>
  <si>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</si>
  <si>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</si>
  <si>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</si>
  <si>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</si>
  <si>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</si>
  <si>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</si>
  <si>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</si>
  <si>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</si>
  <si>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</si>
  <si>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</si>
  <si>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</si>
  <si>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</si>
  <si>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</si>
  <si>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</si>
  <si>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</si>
  <si>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</si>
  <si>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</si>
  <si>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</si>
  <si>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</si>
  <si>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</si>
  <si>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</si>
  <si>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</si>
  <si>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</si>
  <si>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</si>
  <si>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</si>
  <si>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</si>
  <si>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</si>
  <si>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</si>
  <si>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</si>
  <si>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</si>
  <si>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</si>
  <si>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</si>
  <si>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</si>
  <si>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</si>
  <si>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</si>
  <si>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</si>
  <si>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</si>
  <si>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</si>
  <si>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</si>
  <si>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</si>
  <si>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</si>
  <si>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</si>
  <si>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</si>
  <si>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</si>
  <si>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</si>
  <si>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</si>
  <si>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</si>
  <si>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</si>
  <si>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</si>
  <si>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</si>
  <si>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</si>
  <si>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</si>
  <si>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</si>
  <si>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</si>
  <si>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</si>
  <si>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</si>
  <si>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</si>
  <si>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</si>
  <si>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</si>
  <si>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</si>
  <si>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</si>
  <si>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</si>
  <si>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</si>
  <si>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</si>
  <si>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</si>
  <si>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</si>
  <si>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</si>
  <si>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</si>
  <si>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</si>
  <si>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</si>
  <si>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</si>
  <si>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</si>
  <si>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</si>
  <si>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</si>
  <si>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</si>
  <si>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</si>
  <si>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</si>
  <si>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</si>
  <si>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</si>
  <si>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</si>
  <si>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</si>
  <si>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</si>
  <si>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</si>
  <si>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</si>
  <si>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</si>
  <si>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</si>
  <si>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</si>
  <si>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</si>
  <si>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</si>
  <si>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</si>
  <si>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</si>
  <si>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</si>
  <si>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</si>
  <si>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</si>
  <si>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</si>
  <si>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</si>
  <si>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</si>
  <si>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</si>
  <si>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</si>
  <si>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</si>
  <si>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</si>
  <si>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</si>
  <si>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</si>
  <si>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</si>
  <si>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</si>
  <si>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</si>
  <si>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</si>
  <si>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</si>
  <si>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</si>
  <si>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</si>
  <si>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</si>
  <si>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</si>
  <si>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</si>
  <si>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</si>
  <si>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</si>
  <si>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</si>
  <si>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</si>
  <si>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</si>
  <si>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</si>
  <si>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</si>
  <si>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</si>
  <si>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</si>
  <si>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</si>
  <si>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</si>
  <si>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</si>
  <si>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</si>
  <si>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</si>
  <si>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</si>
  <si>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</si>
  <si>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</si>
  <si>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</si>
  <si>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</si>
  <si>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</si>
  <si>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</si>
  <si>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</si>
  <si>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</si>
  <si>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</si>
  <si>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</si>
  <si>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</si>
  <si>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</si>
  <si>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</si>
  <si>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</si>
  <si>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</si>
  <si>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</si>
  <si>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</si>
  <si>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</si>
  <si>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</si>
  <si>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</si>
  <si>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</si>
  <si>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</si>
  <si>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</si>
  <si>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</si>
  <si>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</si>
  <si>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</si>
  <si>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</si>
  <si>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</si>
  <si>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</si>
  <si>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</si>
  <si>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</si>
  <si>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</si>
  <si>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</si>
  <si>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</si>
  <si>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</si>
  <si>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</si>
  <si>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</si>
  <si>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</si>
  <si>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</si>
  <si>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</si>
  <si>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</si>
  <si>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</si>
  <si>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</si>
  <si>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</si>
  <si>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</si>
  <si>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</si>
  <si>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</si>
  <si>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</si>
  <si>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</si>
  <si>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</si>
  <si>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</si>
  <si>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</si>
  <si>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</si>
  <si>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</si>
  <si>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</si>
  <si>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</si>
  <si>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</si>
  <si>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</si>
  <si>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</si>
  <si>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</si>
  <si>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</si>
  <si>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</si>
  <si>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</si>
  <si>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</si>
  <si>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</si>
  <si>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</si>
  <si>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</si>
  <si>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</si>
  <si>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</si>
  <si>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</si>
  <si>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</si>
  <si>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</si>
  <si>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</si>
  <si>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</si>
  <si>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</si>
  <si>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</si>
  <si>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</si>
  <si>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</si>
  <si>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</si>
  <si>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</si>
  <si>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</si>
  <si>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</si>
  <si>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</si>
  <si>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</si>
  <si>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</si>
  <si>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</si>
  <si>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</si>
  <si>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</si>
  <si>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</si>
  <si>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</si>
  <si>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</si>
  <si>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</si>
  <si>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</si>
  <si>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</si>
  <si>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</si>
  <si>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</si>
  <si>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</si>
  <si>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</si>
  <si>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</si>
  <si>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</si>
  <si>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</si>
  <si>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</si>
  <si>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</si>
  <si>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</si>
  <si>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</si>
  <si>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</si>
  <si>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</si>
  <si>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</si>
  <si>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</si>
  <si>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</si>
  <si>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</si>
  <si>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</si>
  <si>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</si>
  <si>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</si>
  <si>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</si>
  <si>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</si>
  <si>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</si>
  <si>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</si>
  <si>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</si>
  <si>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</si>
  <si>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</si>
  <si>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</si>
  <si>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</si>
  <si>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</si>
  <si>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</si>
  <si>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</si>
  <si>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</si>
  <si>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</si>
  <si>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</si>
  <si>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</si>
  <si>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</si>
  <si>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</si>
  <si>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</si>
  <si>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</si>
  <si>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</si>
  <si>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</si>
  <si>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</si>
  <si>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</si>
  <si>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</si>
  <si>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</si>
  <si>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</si>
  <si>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</si>
  <si>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</si>
  <si>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</si>
  <si>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</si>
  <si>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</si>
  <si>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</si>
  <si>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</si>
  <si>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</si>
  <si>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</si>
  <si>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</si>
  <si>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</si>
  <si>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</si>
  <si>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</si>
  <si>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</si>
  <si>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</si>
  <si>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</si>
  <si>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</si>
  <si>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</si>
  <si>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</si>
  <si>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</si>
  <si>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</si>
  <si>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</si>
  <si>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</si>
  <si>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</si>
  <si>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</si>
  <si>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</si>
  <si>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</si>
  <si>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</si>
  <si>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</si>
  <si>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</si>
  <si>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</si>
  <si>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</si>
  <si>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</si>
  <si>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</si>
  <si>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</si>
  <si>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</si>
  <si>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</si>
  <si>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</si>
  <si>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</si>
  <si>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</si>
  <si>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</si>
  <si>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</si>
  <si>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</si>
  <si>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</si>
  <si>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</si>
  <si>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</si>
  <si>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</si>
  <si>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</si>
  <si>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</si>
  <si>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</si>
  <si>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</si>
  <si>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</si>
  <si>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</si>
  <si>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</si>
  <si>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</si>
  <si>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</si>
  <si>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</si>
  <si>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</si>
  <si>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</si>
  <si>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</si>
  <si>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</si>
  <si>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</si>
  <si>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</si>
  <si>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</si>
  <si>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</si>
  <si>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</si>
  <si>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</si>
  <si>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</si>
  <si>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</si>
  <si>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</si>
  <si>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</si>
  <si>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</si>
  <si>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</si>
  <si>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</si>
  <si>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</si>
  <si>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</si>
  <si>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</si>
  <si>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</si>
  <si>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</si>
  <si>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</si>
  <si>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</si>
  <si>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</si>
  <si>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</si>
  <si>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</si>
  <si>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</si>
  <si>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</si>
  <si>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</si>
  <si>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</si>
  <si>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</si>
  <si>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</si>
  <si>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</si>
  <si>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</si>
  <si>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</si>
  <si>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</si>
  <si>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</si>
  <si>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</si>
  <si>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</si>
  <si>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</si>
  <si>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</si>
  <si>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</si>
  <si>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</si>
  <si>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</si>
  <si>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</si>
  <si>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</si>
  <si>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</si>
  <si>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</si>
  <si>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</si>
  <si>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</si>
  <si>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</si>
  <si>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</si>
  <si>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</si>
  <si>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</si>
  <si>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</si>
  <si>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</si>
  <si>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</si>
  <si>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</si>
  <si>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</si>
  <si>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</si>
  <si>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</si>
  <si>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</si>
  <si>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</si>
  <si>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</si>
  <si>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</si>
  <si>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</si>
  <si>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</si>
  <si>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</si>
  <si>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</si>
  <si>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</si>
  <si>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</si>
  <si>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</si>
  <si>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</si>
  <si>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</si>
  <si>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</si>
  <si>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</si>
  <si>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</si>
  <si>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</si>
  <si>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</si>
  <si>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</si>
  <si>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</si>
  <si>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</si>
  <si>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</si>
  <si>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</si>
  <si>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</si>
  <si>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</si>
  <si>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</si>
  <si>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</si>
  <si>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</si>
  <si>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</si>
  <si>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</si>
  <si>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</si>
  <si>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</si>
  <si>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</si>
  <si>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</si>
  <si>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</si>
  <si>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</si>
  <si>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</si>
  <si>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</si>
  <si>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</si>
  <si>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</si>
  <si>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</si>
  <si>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</si>
  <si>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</si>
  <si>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</si>
  <si>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</si>
  <si>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</si>
  <si>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</si>
  <si>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</si>
  <si>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</si>
  <si>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</si>
  <si>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</si>
  <si>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</si>
  <si>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</si>
  <si>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</si>
  <si>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</si>
  <si>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</si>
  <si>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</si>
  <si>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</si>
  <si>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</si>
  <si>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</si>
  <si>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</si>
  <si>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</si>
  <si>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</si>
  <si>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</si>
  <si>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</si>
  <si>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</si>
  <si>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</si>
  <si>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</si>
  <si>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</si>
  <si>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</si>
  <si>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</si>
  <si>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</si>
  <si>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</si>
  <si>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</si>
  <si>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</si>
  <si>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</si>
  <si>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</si>
  <si>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</si>
  <si>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</si>
  <si>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</si>
  <si>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</si>
  <si>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</si>
  <si>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</si>
  <si>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</si>
  <si>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</si>
  <si>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</si>
  <si>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</si>
  <si>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</si>
  <si>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</si>
  <si>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</si>
  <si>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</si>
  <si>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</si>
  <si>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</si>
  <si>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</si>
  <si>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</si>
  <si>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</si>
  <si>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</si>
  <si>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</si>
  <si>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</si>
  <si>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</si>
  <si>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</si>
  <si>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</si>
  <si>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</si>
  <si>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</si>
  <si>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</si>
  <si>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</si>
  <si>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</si>
  <si>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</si>
  <si>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</si>
  <si>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</si>
  <si>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</si>
  <si>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</si>
  <si>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</si>
  <si>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</si>
  <si>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</si>
  <si>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</si>
  <si>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</si>
  <si>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</si>
  <si>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</si>
  <si>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</si>
  <si>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</si>
  <si>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</si>
  <si>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</si>
  <si>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</si>
  <si>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</si>
  <si>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</si>
  <si>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</si>
  <si>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</si>
  <si>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</si>
  <si>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</si>
  <si>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</si>
  <si>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</si>
  <si>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</si>
  <si>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</si>
  <si>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</si>
  <si>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</si>
  <si>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</si>
  <si>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</si>
  <si>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</si>
  <si>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</si>
  <si>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</si>
  <si>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</si>
  <si>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</si>
  <si>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</si>
  <si>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</si>
  <si>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</si>
  <si>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</si>
  <si>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</si>
  <si>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</si>
  <si>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</si>
  <si>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</si>
  <si>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</si>
  <si>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</si>
  <si>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</si>
  <si>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</si>
  <si>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</si>
  <si>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</si>
  <si>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</si>
  <si>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</si>
  <si>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</si>
  <si>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</si>
  <si>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</si>
  <si>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</si>
  <si>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</si>
  <si>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</si>
  <si>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</si>
  <si>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</si>
  <si>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</si>
  <si>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</si>
  <si>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</si>
  <si>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</si>
  <si>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</si>
  <si>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</si>
  <si>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</si>
  <si>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</si>
  <si>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</si>
  <si>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</si>
  <si>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</si>
  <si>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</si>
  <si>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</si>
  <si>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</si>
  <si>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</si>
  <si>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</si>
  <si>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</si>
  <si>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</si>
  <si>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</si>
  <si>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</si>
  <si>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</si>
  <si>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</si>
  <si>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</si>
  <si>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</si>
  <si>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</si>
  <si>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</si>
  <si>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</si>
  <si>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</si>
  <si>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</si>
  <si>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</si>
  <si>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</si>
  <si>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</si>
  <si>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</si>
  <si>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</si>
  <si>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</si>
  <si>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</si>
  <si>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</si>
  <si>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</si>
  <si>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</si>
  <si>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</si>
  <si>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</si>
  <si>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</si>
  <si>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</si>
  <si>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</si>
  <si>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</si>
  <si>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</si>
  <si>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</si>
  <si>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</si>
  <si>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</si>
  <si>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</si>
  <si>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</si>
  <si>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</si>
  <si>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</si>
  <si>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</si>
  <si>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</si>
  <si>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</si>
  <si>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</si>
  <si>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</si>
  <si>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</si>
  <si>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</si>
  <si>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</si>
  <si>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</si>
  <si>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</si>
  <si>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</si>
  <si>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</si>
  <si>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</si>
  <si>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</si>
  <si>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</si>
  <si>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</si>
  <si>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</si>
  <si>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</si>
  <si>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</si>
  <si>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</si>
  <si>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</si>
  <si>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</si>
  <si>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</si>
  <si>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</si>
  <si>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</si>
  <si>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</si>
  <si>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</si>
  <si>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</si>
  <si>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</si>
  <si>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</si>
  <si>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</si>
  <si>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</si>
  <si>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</si>
  <si>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</si>
  <si>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</si>
  <si>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</si>
  <si>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</si>
  <si>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</si>
  <si>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</si>
  <si>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</si>
  <si>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</si>
  <si>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</si>
  <si>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</si>
  <si>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</si>
  <si>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</si>
  <si>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</si>
  <si>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</si>
  <si>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</si>
  <si>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</si>
  <si>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</si>
  <si>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</si>
  <si>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</si>
  <si>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</si>
  <si>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</si>
  <si>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</si>
  <si>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</si>
  <si>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</si>
  <si>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</si>
  <si>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</si>
  <si>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</si>
  <si>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</si>
  <si>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</si>
  <si>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</si>
  <si>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</si>
  <si>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</si>
  <si>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</si>
  <si>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</si>
  <si>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</si>
  <si>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</si>
  <si>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</si>
  <si>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</si>
  <si>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</si>
  <si>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</si>
  <si>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</si>
  <si>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</si>
  <si>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</si>
  <si>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</si>
  <si>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</si>
  <si>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</si>
  <si>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</si>
  <si>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</si>
  <si>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</si>
  <si>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</si>
  <si>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</si>
  <si>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</si>
  <si>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</si>
  <si>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</si>
  <si>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</si>
  <si>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</si>
  <si>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</si>
  <si>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</si>
  <si>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</si>
  <si>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</si>
  <si>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</si>
  <si>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</si>
  <si>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</si>
  <si>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</si>
  <si>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</si>
  <si>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</si>
  <si>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</si>
  <si>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</si>
  <si>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</si>
  <si>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</si>
  <si>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</si>
  <si>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</si>
  <si>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</si>
  <si>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</si>
  <si>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</si>
  <si>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</si>
  <si>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</si>
  <si>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</si>
  <si>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</si>
  <si>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</si>
  <si>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</si>
  <si>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</si>
  <si>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</si>
  <si>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</si>
  <si>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</si>
  <si>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</si>
  <si>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</si>
  <si>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</si>
  <si>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</si>
  <si>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</si>
  <si>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</si>
  <si>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</si>
  <si>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</si>
  <si>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</si>
  <si>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</si>
  <si>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</si>
  <si>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</si>
  <si>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</si>
  <si>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</si>
  <si>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</si>
  <si>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</si>
  <si>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</si>
  <si>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</si>
  <si>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</si>
  <si>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</si>
  <si>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</si>
  <si>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</si>
  <si>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</si>
  <si>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</si>
  <si>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</si>
  <si>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</si>
  <si>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</si>
  <si>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</si>
  <si>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</si>
  <si>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</si>
  <si>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</si>
  <si>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</si>
  <si>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</si>
  <si>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</si>
  <si>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</si>
  <si>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</si>
  <si>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</si>
  <si>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</si>
  <si>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</si>
  <si>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</si>
  <si>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</si>
  <si>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</si>
  <si>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</si>
  <si>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</si>
  <si>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</si>
  <si>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</si>
  <si>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</si>
  <si>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</si>
  <si>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</si>
  <si>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</si>
  <si>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</si>
  <si>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</si>
  <si>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</si>
  <si>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</si>
  <si>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</si>
  <si>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</si>
  <si>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</si>
  <si>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</si>
  <si>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</si>
  <si>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</si>
  <si>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</si>
  <si>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</si>
  <si>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</si>
  <si>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</si>
  <si>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</si>
  <si>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</si>
  <si>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</si>
  <si>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</si>
  <si>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</si>
  <si>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</si>
  <si>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</si>
  <si>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</si>
  <si>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</si>
  <si>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</si>
  <si>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</si>
  <si>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</si>
  <si>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</si>
  <si>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</si>
  <si>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</si>
  <si>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</si>
  <si>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</si>
  <si>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</si>
  <si>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</si>
  <si>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</si>
  <si>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</si>
  <si>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</si>
  <si>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</si>
  <si>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</si>
  <si>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</si>
  <si>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</si>
  <si>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</si>
  <si>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</si>
  <si>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</si>
  <si>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</si>
  <si>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</si>
  <si>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</si>
  <si>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</si>
  <si>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</si>
  <si>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</si>
  <si>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</si>
  <si>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</si>
  <si>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</si>
  <si>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</si>
  <si>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</si>
  <si>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</si>
  <si>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</si>
  <si>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</si>
  <si>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</si>
  <si>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</si>
  <si>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</si>
  <si>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</si>
  <si>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</si>
  <si>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</si>
  <si>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</si>
  <si>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</si>
  <si>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</si>
  <si>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</si>
  <si>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</si>
  <si>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</si>
  <si>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</si>
  <si>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</si>
  <si>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</si>
  <si>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</si>
  <si>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</si>
  <si>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</si>
  <si>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</si>
  <si>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</si>
  <si>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</si>
  <si>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</si>
  <si>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</si>
  <si>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</si>
  <si>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</si>
  <si>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</si>
  <si>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</si>
  <si>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</si>
  <si>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</si>
  <si>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</si>
  <si>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</si>
  <si>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</si>
  <si>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</si>
  <si>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</si>
  <si>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</si>
  <si>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</si>
  <si>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</si>
  <si>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</si>
  <si>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</si>
  <si>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</si>
  <si>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</si>
  <si>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</si>
  <si>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</si>
  <si>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</si>
  <si>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</si>
  <si>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</si>
  <si>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</si>
  <si>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</si>
  <si>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</si>
  <si>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</si>
  <si>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</si>
  <si>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</si>
  <si>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</si>
  <si>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</si>
  <si>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</si>
  <si>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</si>
  <si>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</si>
  <si>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</si>
  <si>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</si>
  <si>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</si>
  <si>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</si>
  <si>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</si>
  <si>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</si>
  <si>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</si>
  <si>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</si>
  <si>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</si>
  <si>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</si>
  <si>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</si>
  <si>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</si>
  <si>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</si>
  <si>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</si>
  <si>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</si>
  <si>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</si>
  <si>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</si>
  <si>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</si>
  <si>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</si>
  <si>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</si>
  <si>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</si>
  <si>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</si>
  <si>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</si>
  <si>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</si>
  <si>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</si>
  <si>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</si>
  <si>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</si>
  <si>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</si>
  <si>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</si>
  <si>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</si>
  <si>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</si>
  <si>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</si>
  <si>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</si>
  <si>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</si>
  <si>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</si>
  <si>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</si>
  <si>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</si>
  <si>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</si>
  <si>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</si>
  <si>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</si>
  <si>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</si>
  <si>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</si>
  <si>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</si>
  <si>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</si>
  <si>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</si>
  <si>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</si>
  <si>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</si>
  <si>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</si>
  <si>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</si>
  <si>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</si>
  <si>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</si>
  <si>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</si>
  <si>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</si>
  <si>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</si>
  <si>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</si>
  <si>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</si>
  <si>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</si>
  <si>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</si>
  <si>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</si>
  <si>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</si>
  <si>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</si>
  <si>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</si>
  <si>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</si>
  <si>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</si>
  <si>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</si>
  <si>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</si>
  <si>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</si>
  <si>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</si>
  <si>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</si>
  <si>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</si>
  <si>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</si>
  <si>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</si>
  <si>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</si>
  <si>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</si>
  <si>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</si>
  <si>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</si>
  <si>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</si>
  <si>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</si>
  <si>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</si>
  <si>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</si>
  <si>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</si>
  <si>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</si>
  <si>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</si>
  <si>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</si>
  <si>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</si>
  <si>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</si>
  <si>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</si>
  <si>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</si>
  <si>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</si>
  <si>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</si>
  <si>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</si>
  <si>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</si>
  <si>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</si>
  <si>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</si>
  <si>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</si>
  <si>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</si>
  <si>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</si>
  <si>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</si>
  <si>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</si>
  <si>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</si>
  <si>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</si>
  <si>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</si>
  <si>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</si>
  <si>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</si>
  <si>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</si>
  <si>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</si>
  <si>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</si>
  <si>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</si>
  <si>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</si>
  <si>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</si>
  <si>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</si>
  <si>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</si>
  <si>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</si>
  <si>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</si>
  <si>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</si>
  <si>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</si>
  <si>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</si>
  <si>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</si>
  <si>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</si>
  <si>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</si>
  <si>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</si>
  <si>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</si>
  <si>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</si>
  <si>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</si>
  <si>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</si>
  <si>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</si>
  <si>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</si>
  <si>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</si>
  <si>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</si>
  <si>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</si>
  <si>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</si>
  <si>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</si>
  <si>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</si>
  <si>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</si>
  <si>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</si>
  <si>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</si>
  <si>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</si>
  <si>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</si>
  <si>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</si>
  <si>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</si>
  <si>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</si>
  <si>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</si>
  <si>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</si>
  <si>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</si>
  <si>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</si>
  <si>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</si>
  <si>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</si>
  <si>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</si>
  <si>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</si>
  <si>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</si>
  <si>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</si>
  <si>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</si>
  <si>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</si>
  <si>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</si>
  <si>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</si>
  <si>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</si>
  <si>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</si>
  <si>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</si>
  <si>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</si>
  <si>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</si>
  <si>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</si>
  <si>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</si>
  <si>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</si>
  <si>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</si>
  <si>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</si>
  <si>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</si>
  <si>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</si>
  <si>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</si>
  <si>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</si>
  <si>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</si>
  <si>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</si>
  <si>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</si>
  <si>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</si>
  <si>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</si>
  <si>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</si>
  <si>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</si>
  <si>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</si>
  <si>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</si>
  <si>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</si>
  <si>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</si>
  <si>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</si>
  <si>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</si>
  <si>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</si>
  <si>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</si>
  <si>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</si>
  <si>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</si>
  <si>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</si>
  <si>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</si>
  <si>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</si>
  <si>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</si>
  <si>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</si>
  <si>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</si>
  <si>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</si>
  <si>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</si>
  <si>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</si>
  <si>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</si>
  <si>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</si>
  <si>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</si>
  <si>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</si>
  <si>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</si>
  <si>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</si>
  <si>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</si>
  <si>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</si>
  <si>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</si>
  <si>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</si>
  <si>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</si>
  <si>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</si>
  <si>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</si>
  <si>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</si>
  <si>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</si>
  <si>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</si>
  <si>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</si>
  <si>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</si>
  <si>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</si>
  <si>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</si>
  <si>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</si>
  <si>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</si>
  <si>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</si>
  <si>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</si>
  <si>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</si>
  <si>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</si>
  <si>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</si>
  <si>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</si>
  <si>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</si>
  <si>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</si>
  <si>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</si>
  <si>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</si>
  <si>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</si>
  <si>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</si>
  <si>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</si>
  <si>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</si>
  <si>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</si>
  <si>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</si>
  <si>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</si>
  <si>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</si>
  <si>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</si>
  <si>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</si>
  <si>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</si>
  <si>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</si>
  <si>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</si>
  <si>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</si>
  <si>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</si>
  <si>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</si>
  <si>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</si>
  <si>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</si>
  <si>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</si>
  <si>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</si>
  <si>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</si>
  <si>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</si>
  <si>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</si>
  <si>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</si>
  <si>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</si>
  <si>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</si>
  <si>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</si>
  <si>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</si>
  <si>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</si>
  <si>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</si>
  <si>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</si>
  <si>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</si>
  <si>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</si>
  <si>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</si>
  <si>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</si>
  <si>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</si>
  <si>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</si>
  <si>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</si>
  <si>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</si>
  <si>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</si>
  <si>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</si>
  <si>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</si>
  <si>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</si>
  <si>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</si>
  <si>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</si>
  <si>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</si>
  <si>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</si>
  <si>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</si>
  <si>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</si>
  <si>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</si>
  <si>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</si>
  <si>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</si>
  <si>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</si>
  <si>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</si>
  <si>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</si>
  <si>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</si>
  <si>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</si>
  <si>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</si>
  <si>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</si>
  <si>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</si>
  <si>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</si>
  <si>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</si>
  <si>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</si>
  <si>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</si>
  <si>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</si>
  <si>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</si>
  <si>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</si>
  <si>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</si>
  <si>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</si>
  <si>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</si>
  <si>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</si>
  <si>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</si>
  <si>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</si>
  <si>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</si>
  <si>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</si>
  <si>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</si>
  <si>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</si>
  <si>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</si>
  <si>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</si>
  <si>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</si>
  <si>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</si>
  <si>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</si>
  <si>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</si>
  <si>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</si>
  <si>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</si>
  <si>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</si>
  <si>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</si>
  <si>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</si>
  <si>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</si>
  <si>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</si>
  <si>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</si>
  <si>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</si>
  <si>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</si>
  <si>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</si>
  <si>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</si>
  <si>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</si>
  <si>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</si>
  <si>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</si>
  <si>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</si>
  <si>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</si>
  <si>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</si>
  <si>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</si>
  <si>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</si>
  <si>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</si>
  <si>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</si>
  <si>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</si>
  <si>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</si>
  <si>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</si>
  <si>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</si>
  <si>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</si>
  <si>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</si>
  <si>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</si>
  <si>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</si>
  <si>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</si>
  <si>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</si>
  <si>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</si>
  <si>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</si>
  <si>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</si>
  <si>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</si>
  <si>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</si>
  <si>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</si>
  <si>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</si>
  <si>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</si>
  <si>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</si>
  <si>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</si>
  <si>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</si>
  <si>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</si>
  <si>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</si>
  <si>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</si>
  <si>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</si>
  <si>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</si>
  <si>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</si>
  <si>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</si>
  <si>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</si>
  <si>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</si>
  <si>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</si>
  <si>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</si>
  <si>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</si>
  <si>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</si>
  <si>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</si>
  <si>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</si>
  <si>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</si>
  <si>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</si>
  <si>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</si>
  <si>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</si>
  <si>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</si>
  <si>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</si>
  <si>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</si>
  <si>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</si>
  <si>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</si>
  <si>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</si>
  <si>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</si>
  <si>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</si>
  <si>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</si>
  <si>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</si>
  <si>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</si>
  <si>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</si>
  <si>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</si>
  <si>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</si>
  <si>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</si>
  <si>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</si>
  <si>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</si>
  <si>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</si>
  <si>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</si>
  <si>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</si>
  <si>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</si>
  <si>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</si>
  <si>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</si>
  <si>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</si>
  <si>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</si>
  <si>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</si>
  <si>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</si>
  <si>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</si>
  <si>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</si>
  <si>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</si>
  <si>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</si>
  <si>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</si>
  <si>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</si>
  <si>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</si>
  <si>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</si>
  <si>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</si>
  <si>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</si>
  <si>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</si>
  <si>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</si>
  <si>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</si>
  <si>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</si>
  <si>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</si>
  <si>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</si>
  <si>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</si>
  <si>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</si>
  <si>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</si>
  <si>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</si>
  <si>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</si>
  <si>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</si>
  <si>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</si>
  <si>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</si>
  <si>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</si>
  <si>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</si>
  <si>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</si>
  <si>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</si>
  <si>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</si>
  <si>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</si>
  <si>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</si>
  <si>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</si>
  <si>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</si>
  <si>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</si>
  <si>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</si>
  <si>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</si>
  <si>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</si>
  <si>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</si>
  <si>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</si>
  <si>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</si>
  <si>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</si>
  <si>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</si>
  <si>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</si>
  <si>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</si>
  <si>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</si>
  <si>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</si>
  <si>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</si>
  <si>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</si>
  <si>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</si>
  <si>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</si>
  <si>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</si>
  <si>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</si>
  <si>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</si>
  <si>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</si>
  <si>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</si>
  <si>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</si>
  <si>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</si>
  <si>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</si>
  <si>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</si>
  <si>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</si>
  <si>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</si>
  <si>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</si>
  <si>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</si>
  <si>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</si>
  <si>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</si>
  <si>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</si>
  <si>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</si>
  <si>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</si>
  <si>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</si>
  <si>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</si>
  <si>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</si>
  <si>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</si>
  <si>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</si>
  <si>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</si>
  <si>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</si>
  <si>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</si>
  <si>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</si>
  <si>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</si>
  <si>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</si>
  <si>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</si>
  <si>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</si>
  <si>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</si>
  <si>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</si>
  <si>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</si>
  <si>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</si>
  <si>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</si>
  <si>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</si>
  <si>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</si>
  <si>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</si>
  <si>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</si>
  <si>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</si>
  <si>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</si>
  <si>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</si>
  <si>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</si>
  <si>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</si>
  <si>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</si>
  <si>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</si>
  <si>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</si>
  <si>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</si>
  <si>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</si>
  <si>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</si>
  <si>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</si>
  <si>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</si>
  <si>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</si>
  <si>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</si>
  <si>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</si>
  <si>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</si>
  <si>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</si>
  <si>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</si>
  <si>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</si>
  <si>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</si>
  <si>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</si>
  <si>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</si>
  <si>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</si>
  <si>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</si>
  <si>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</si>
  <si>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</si>
  <si>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</si>
  <si>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</si>
  <si>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</si>
  <si>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</si>
  <si>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</si>
  <si>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</si>
  <si>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</si>
  <si>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</si>
  <si>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</si>
  <si>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</si>
  <si>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</si>
  <si>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</si>
  <si>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</si>
  <si>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</si>
  <si>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</si>
  <si>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</si>
  <si>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</si>
  <si>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</si>
  <si>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</si>
  <si>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</si>
  <si>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</si>
  <si>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</si>
  <si>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</si>
  <si>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</si>
  <si>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</si>
  <si>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</si>
  <si>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</si>
  <si>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</si>
  <si>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</si>
  <si>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</si>
  <si>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</si>
  <si>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</si>
  <si>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</si>
  <si>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</si>
  <si>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</si>
  <si>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</si>
  <si>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</si>
  <si>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</si>
  <si>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</si>
  <si>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</si>
  <si>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</si>
  <si>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</si>
  <si>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</si>
  <si>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</si>
  <si>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</si>
  <si>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</si>
  <si>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</si>
  <si>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</si>
  <si>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</si>
  <si>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</si>
  <si>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</si>
  <si>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</si>
  <si>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</si>
  <si>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</si>
  <si>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</si>
  <si>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</si>
  <si>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</si>
  <si>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</si>
  <si>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</si>
  <si>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</si>
  <si>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</si>
  <si>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</si>
  <si>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</si>
  <si>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</si>
  <si>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</si>
  <si>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</si>
  <si>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</si>
  <si>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</si>
  <si>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</si>
  <si>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</si>
  <si>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</si>
  <si>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</si>
  <si>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</si>
  <si>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</si>
  <si>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</si>
  <si>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</si>
  <si>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</si>
  <si>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</si>
  <si>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</si>
  <si>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</si>
  <si>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</si>
  <si>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</si>
  <si>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</si>
  <si>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</si>
  <si>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</si>
  <si>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</si>
  <si>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</si>
  <si>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</si>
  <si>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</si>
  <si>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</si>
  <si>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</si>
  <si>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</si>
  <si>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</si>
  <si>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</si>
  <si>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</si>
  <si>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</si>
  <si>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</si>
  <si>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</si>
  <si>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</si>
  <si>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</si>
  <si>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</si>
  <si>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</si>
  <si>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</si>
  <si>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</si>
  <si>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</si>
  <si>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</si>
  <si>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</si>
  <si>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</si>
  <si>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</si>
  <si>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</si>
  <si>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</si>
  <si>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</si>
  <si>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</si>
  <si>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</si>
  <si>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</si>
  <si>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</si>
  <si>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</si>
  <si>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</si>
  <si>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</si>
  <si>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</si>
  <si>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</si>
  <si>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</si>
  <si>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</si>
  <si>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</si>
  <si>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</si>
  <si>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</si>
  <si>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</si>
  <si>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</si>
  <si>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</si>
  <si>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</si>
  <si>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</si>
  <si>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</si>
  <si>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</si>
  <si>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</si>
  <si>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</si>
  <si>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</si>
  <si>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</si>
  <si>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</si>
  <si>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</si>
  <si>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</si>
  <si>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</si>
  <si>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</si>
  <si>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</si>
  <si>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</si>
  <si>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</si>
  <si>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</si>
  <si>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</si>
  <si>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</si>
  <si>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</si>
  <si>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</si>
  <si>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</si>
  <si>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</si>
  <si>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</si>
  <si>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</si>
  <si>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</si>
  <si>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</si>
  <si>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</si>
  <si>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</si>
  <si>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</si>
  <si>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</si>
  <si>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</si>
  <si>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</si>
  <si>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</si>
  <si>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</si>
  <si>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</si>
  <si>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</si>
  <si>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</si>
  <si>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</si>
  <si>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</si>
  <si>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</si>
  <si>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</si>
  <si>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</si>
  <si>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</si>
  <si>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</si>
  <si>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</si>
  <si>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</si>
  <si>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</si>
  <si>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</si>
  <si>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</si>
  <si>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</si>
  <si>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</si>
  <si>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</si>
  <si>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</si>
  <si>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</si>
  <si>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</si>
  <si>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</si>
  <si>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</si>
  <si>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</si>
  <si>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</si>
  <si>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</si>
  <si>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</si>
  <si>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</si>
  <si>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</si>
  <si>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</si>
  <si>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</si>
  <si>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</si>
  <si>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</si>
  <si>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</si>
  <si>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</si>
  <si>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</si>
  <si>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</si>
  <si>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</si>
  <si>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</si>
  <si>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</si>
  <si>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</si>
  <si>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</si>
  <si>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</si>
  <si>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</si>
  <si>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</si>
  <si>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</si>
  <si>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</si>
  <si>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</si>
  <si>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</si>
  <si>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</si>
  <si>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</si>
  <si>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</si>
  <si>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</si>
  <si>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</si>
  <si>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</si>
  <si>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</si>
  <si>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</si>
  <si>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</si>
  <si>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</si>
  <si>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</si>
  <si>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</si>
  <si>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</si>
  <si>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</si>
  <si>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</si>
  <si>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</si>
  <si>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</si>
  <si>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</si>
  <si>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</si>
  <si>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</si>
  <si>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</si>
  <si>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</si>
  <si>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</si>
  <si>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</si>
  <si>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</si>
  <si>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</si>
  <si>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</si>
  <si>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</si>
  <si>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</si>
  <si>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</si>
  <si>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</si>
  <si>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</si>
  <si>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</si>
  <si>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</si>
  <si>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</si>
  <si>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</si>
  <si>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</si>
  <si>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</si>
  <si>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</si>
  <si>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</si>
  <si>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</si>
  <si>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</si>
  <si>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</si>
  <si>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</si>
  <si>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</si>
  <si>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</si>
  <si>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</si>
  <si>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</si>
  <si>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</si>
  <si>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</si>
  <si>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</si>
  <si>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</si>
  <si>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</si>
  <si>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</si>
  <si>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</si>
  <si>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</si>
  <si>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</si>
  <si>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</si>
  <si>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</si>
  <si>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</si>
  <si>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</si>
  <si>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</si>
  <si>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</si>
  <si>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</si>
  <si>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</si>
  <si>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</si>
  <si>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</si>
  <si>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</si>
  <si>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</si>
  <si>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</si>
  <si>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</si>
  <si>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</si>
  <si>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</si>
  <si>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</si>
  <si>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</si>
  <si>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</si>
  <si>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</si>
  <si>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</si>
  <si>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</si>
  <si>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</si>
  <si>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</si>
  <si>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</si>
  <si>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</si>
  <si>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</si>
  <si>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</si>
  <si>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</si>
  <si>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</si>
  <si>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</si>
  <si>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</si>
  <si>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</si>
  <si>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</si>
  <si>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</si>
  <si>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</si>
  <si>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</si>
  <si>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</si>
  <si>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</si>
  <si>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</si>
  <si>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</si>
  <si>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</si>
  <si>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</si>
  <si>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</si>
  <si>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</si>
  <si>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</si>
  <si>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</si>
  <si>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</si>
  <si>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</si>
  <si>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</si>
  <si>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</si>
  <si>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</si>
  <si>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</si>
  <si>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</si>
  <si>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</si>
  <si>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</si>
  <si>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</si>
  <si>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</si>
  <si>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</si>
  <si>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</si>
  <si>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</si>
  <si>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</si>
  <si>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</si>
  <si>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</si>
  <si>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</si>
  <si>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</si>
  <si>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</si>
  <si>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</si>
  <si>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</si>
  <si>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</si>
  <si>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</si>
  <si>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</si>
  <si>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</si>
  <si>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</si>
  <si>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</si>
  <si>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</si>
  <si>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</si>
  <si>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</si>
  <si>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</si>
  <si>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</si>
  <si>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</si>
  <si>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</si>
  <si>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</si>
  <si>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</si>
  <si>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</si>
  <si>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</si>
  <si>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</si>
  <si>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</si>
  <si>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</si>
  <si>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</si>
  <si>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</si>
  <si>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</si>
  <si>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</si>
  <si>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</si>
  <si>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</si>
  <si>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</si>
  <si>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</si>
  <si>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</si>
  <si>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</si>
  <si>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</si>
  <si>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</si>
  <si>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</si>
  <si>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</si>
  <si>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</si>
  <si>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</si>
  <si>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</si>
  <si>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</si>
  <si>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</si>
  <si>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</si>
  <si>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</si>
  <si>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</si>
  <si>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</si>
  <si>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</si>
  <si>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</si>
  <si>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</si>
  <si>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</si>
  <si>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</si>
  <si>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</si>
  <si>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</si>
  <si>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</si>
  <si>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</si>
  <si>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</si>
  <si>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</si>
  <si>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</si>
  <si>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</si>
  <si>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</si>
  <si>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</si>
  <si>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</si>
  <si>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</si>
  <si>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</si>
  <si>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</si>
  <si>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</si>
  <si>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</si>
  <si>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</si>
  <si>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</si>
  <si>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</si>
  <si>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</si>
  <si>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</si>
  <si>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</si>
  <si>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</si>
  <si>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</si>
  <si>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</si>
  <si>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</si>
  <si>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</si>
  <si>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</si>
  <si>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</si>
  <si>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</si>
  <si>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</si>
  <si>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</si>
  <si>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</si>
  <si>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</si>
  <si>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</si>
  <si>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</si>
  <si>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</si>
  <si>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</si>
  <si>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</si>
  <si>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</si>
  <si>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</si>
  <si>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</si>
  <si>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</si>
  <si>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</si>
  <si>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</si>
  <si>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</si>
  <si>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</si>
  <si>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</si>
  <si>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</si>
  <si>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</si>
  <si>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</si>
  <si>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</si>
  <si>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</si>
  <si>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</si>
  <si>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</si>
  <si>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</si>
  <si>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</si>
  <si>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</si>
  <si>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</si>
  <si>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</si>
  <si>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</si>
  <si>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</si>
  <si>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</si>
  <si>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</si>
  <si>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</si>
  <si>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</si>
  <si>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</si>
  <si>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</si>
  <si>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</si>
  <si>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</si>
  <si>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</si>
  <si>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</si>
  <si>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</si>
  <si>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</si>
  <si>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</si>
  <si>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</si>
  <si>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</si>
  <si>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</si>
  <si>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</si>
  <si>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</si>
  <si>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</si>
  <si>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</si>
  <si>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</si>
  <si>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</si>
  <si>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</si>
  <si>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</si>
  <si>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</si>
  <si>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</si>
  <si>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</si>
  <si>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</si>
  <si>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</si>
  <si>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</si>
  <si>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</si>
  <si>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</si>
  <si>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</si>
  <si>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</si>
  <si>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</si>
  <si>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</si>
  <si>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</si>
  <si>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</si>
  <si>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</si>
  <si>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</si>
  <si>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</si>
  <si>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</si>
  <si>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</si>
  <si>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</si>
  <si>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</si>
  <si>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</si>
  <si>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</si>
  <si>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</si>
  <si>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</si>
  <si>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</si>
  <si>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</si>
  <si>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</si>
  <si>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</si>
  <si>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</si>
  <si>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</si>
  <si>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</si>
  <si>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</si>
  <si>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</si>
  <si>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</si>
  <si>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</si>
  <si>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</si>
  <si>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</si>
  <si>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</si>
  <si>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</si>
  <si>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</si>
  <si>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</si>
  <si>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</si>
  <si>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</si>
  <si>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</si>
  <si>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</si>
  <si>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</si>
  <si>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</si>
  <si>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</si>
  <si>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</si>
  <si>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</si>
  <si>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</si>
  <si>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</si>
  <si>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</si>
  <si>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</si>
  <si>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</si>
  <si>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</si>
  <si>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</si>
  <si>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</si>
  <si>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</si>
  <si>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</si>
  <si>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</si>
  <si>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</si>
  <si>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</si>
  <si>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</si>
  <si>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</si>
  <si>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</si>
  <si>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</si>
  <si>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</si>
  <si>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</si>
  <si>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</si>
  <si>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</si>
  <si>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</si>
  <si>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</si>
  <si>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</si>
  <si>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</si>
  <si>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</si>
  <si>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</si>
  <si>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</si>
  <si>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</si>
  <si>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</si>
  <si>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</si>
  <si>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</si>
  <si>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</si>
  <si>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</si>
  <si>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</si>
  <si>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</si>
  <si>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</si>
  <si>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</si>
  <si>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</si>
  <si>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</si>
  <si>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</si>
  <si>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</si>
  <si>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</si>
  <si>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</si>
  <si>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</si>
  <si>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</si>
  <si>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</si>
  <si>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</si>
  <si>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</si>
  <si>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</si>
  <si>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</si>
  <si>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</si>
  <si>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</si>
  <si>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</si>
  <si>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</si>
  <si>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</si>
  <si>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</si>
  <si>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</si>
  <si>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</si>
  <si>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</si>
  <si>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</si>
  <si>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</si>
  <si>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</si>
  <si>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</si>
  <si>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</si>
  <si>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</si>
  <si>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</si>
  <si>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</si>
  <si>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</si>
  <si>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</si>
  <si>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</si>
  <si>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</si>
  <si>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</si>
  <si>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</si>
  <si>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</si>
  <si>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</si>
  <si>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</si>
  <si>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</si>
  <si>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</si>
  <si>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</si>
  <si>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</si>
  <si>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</si>
  <si>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</si>
  <si>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</si>
  <si>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</si>
  <si>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</si>
  <si>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</si>
  <si>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</si>
  <si>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</si>
  <si>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</si>
  <si>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</si>
  <si>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</si>
  <si>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</si>
  <si>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</si>
  <si>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</si>
  <si>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</si>
  <si>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</si>
  <si>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</si>
  <si>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</si>
  <si>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</si>
  <si>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</si>
  <si>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</si>
  <si>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</si>
  <si>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</si>
  <si>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</si>
  <si>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</si>
  <si>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</si>
  <si>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</si>
  <si>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</si>
  <si>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</si>
  <si>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</si>
  <si>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</si>
  <si>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</si>
  <si>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</si>
  <si>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</si>
  <si>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</si>
  <si>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</si>
  <si>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</si>
  <si>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</si>
  <si>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</si>
  <si>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</si>
  <si>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</si>
  <si>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</si>
  <si>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</si>
  <si>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</si>
  <si>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</si>
  <si>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</si>
  <si>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</si>
  <si>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</si>
  <si>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</si>
  <si>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</si>
  <si>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</si>
  <si>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</si>
  <si>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</si>
  <si>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</si>
  <si>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</si>
  <si>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</si>
  <si>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</si>
  <si>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</si>
  <si>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</si>
  <si>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</si>
  <si>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</si>
  <si>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</si>
  <si>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</si>
  <si>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</si>
  <si>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</si>
  <si>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</si>
  <si>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</si>
  <si>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</si>
  <si>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</si>
  <si>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</si>
  <si>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</si>
  <si>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</si>
  <si>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</si>
  <si>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</si>
  <si>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</si>
  <si>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</si>
  <si>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</si>
  <si>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</si>
  <si>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</si>
  <si>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</si>
  <si>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</si>
  <si>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</si>
  <si>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</si>
  <si>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</si>
  <si>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</si>
  <si>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</si>
  <si>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</si>
  <si>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</si>
  <si>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</si>
  <si>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</si>
  <si>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</si>
  <si>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</si>
  <si>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</si>
  <si>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</si>
  <si>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</si>
  <si>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</si>
  <si>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</si>
  <si>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</si>
  <si>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</si>
  <si>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</si>
  <si>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</si>
  <si>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</si>
  <si>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</si>
  <si>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</si>
  <si>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</si>
  <si>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</si>
  <si>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</si>
  <si>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</si>
  <si>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</si>
  <si>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</si>
  <si>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</si>
  <si>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</si>
  <si>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</si>
  <si>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</si>
  <si>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</si>
  <si>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</si>
  <si>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</si>
  <si>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</si>
  <si>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</si>
  <si>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</si>
  <si>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</si>
  <si>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</si>
  <si>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</si>
  <si>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</si>
  <si>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</si>
  <si>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</si>
  <si>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</si>
  <si>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</si>
  <si>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</si>
  <si>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</si>
  <si>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</si>
  <si>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</si>
  <si>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</si>
  <si>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</si>
  <si>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</si>
  <si>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</si>
  <si>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</si>
  <si>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</si>
  <si>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</si>
  <si>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</si>
  <si>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</si>
  <si>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</si>
  <si>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</si>
  <si>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</si>
  <si>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</si>
  <si>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</si>
  <si>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</si>
  <si>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</si>
  <si>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</si>
  <si>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</si>
  <si>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</si>
  <si>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</si>
  <si>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</si>
  <si>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</si>
  <si>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</si>
  <si>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</si>
  <si>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</si>
  <si>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</si>
  <si>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</si>
  <si>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</si>
  <si>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</si>
  <si>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</si>
  <si>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</si>
  <si>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</si>
  <si>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</si>
  <si>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</si>
  <si>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</si>
  <si>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</si>
  <si>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</si>
  <si>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</si>
  <si>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</si>
  <si>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</si>
  <si>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</si>
  <si>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</si>
  <si>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</si>
  <si>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</si>
  <si>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</si>
  <si>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</si>
  <si>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</si>
  <si>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</si>
  <si>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</si>
  <si>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</si>
  <si>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</si>
  <si>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</si>
  <si>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</si>
  <si>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</si>
  <si>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</si>
  <si>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</si>
  <si>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</si>
  <si>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</si>
  <si>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</si>
  <si>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</si>
  <si>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</si>
  <si>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</si>
  <si>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</si>
  <si>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</si>
  <si>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</si>
  <si>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</si>
  <si>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</si>
  <si>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</si>
  <si>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</si>
  <si>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</si>
  <si>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</si>
  <si>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</si>
  <si>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</si>
  <si>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</si>
  <si>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</si>
  <si>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</si>
  <si>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</si>
  <si>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</si>
  <si>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</si>
  <si>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</si>
  <si>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</si>
  <si>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</si>
  <si>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</si>
  <si>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</si>
  <si>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</si>
  <si>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</si>
  <si>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</si>
  <si>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</si>
  <si>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</si>
  <si>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</si>
  <si>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</si>
  <si>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</si>
  <si>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</si>
  <si>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</si>
  <si>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</si>
  <si>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</si>
  <si>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</si>
  <si>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</si>
  <si>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</si>
  <si>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</si>
  <si>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</si>
  <si>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</si>
  <si>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</si>
  <si>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</si>
  <si>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</si>
  <si>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</si>
  <si>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</si>
  <si>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</si>
  <si>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</si>
  <si>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</si>
  <si>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</si>
  <si>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</si>
  <si>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</si>
  <si>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</si>
  <si>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</si>
  <si>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</si>
  <si>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</si>
  <si>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</si>
  <si>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</si>
  <si>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</si>
  <si>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</si>
  <si>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</si>
  <si>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</si>
  <si>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</si>
  <si>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</si>
  <si>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</si>
  <si>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</si>
  <si>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</si>
  <si>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</si>
  <si>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</si>
  <si>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</si>
  <si>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</si>
  <si>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</si>
  <si>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</si>
  <si>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</si>
  <si>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</si>
  <si>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</si>
  <si>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</si>
  <si>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</si>
  <si>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</si>
  <si>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</si>
  <si>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</si>
  <si>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</si>
  <si>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</si>
  <si>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</si>
  <si>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</si>
  <si>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</si>
  <si>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</si>
  <si>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</si>
  <si>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</si>
  <si>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</si>
  <si>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</si>
  <si>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</si>
  <si>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</si>
  <si>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</si>
  <si>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</si>
  <si>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</si>
  <si>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</si>
  <si>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</si>
  <si>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</si>
  <si>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</si>
  <si>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</si>
  <si>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</si>
  <si>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</si>
  <si>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</si>
  <si>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</si>
  <si>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</si>
  <si>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</si>
  <si>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</si>
  <si>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</si>
  <si>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</si>
  <si>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</si>
  <si>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</si>
  <si>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</si>
  <si>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</si>
  <si>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</si>
  <si>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</si>
  <si>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</si>
  <si>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</si>
  <si>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</si>
  <si>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</si>
  <si>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</si>
  <si>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</si>
  <si>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</si>
  <si>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</si>
  <si>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</si>
  <si>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</si>
  <si>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</si>
  <si>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</si>
  <si>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</si>
  <si>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</si>
  <si>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</si>
  <si>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</si>
  <si>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</si>
  <si>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</si>
  <si>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</si>
  <si>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</si>
  <si>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</si>
  <si>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</si>
  <si>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</si>
  <si>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</si>
  <si>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</si>
  <si>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</si>
  <si>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</si>
  <si>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</si>
  <si>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</si>
  <si>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</si>
  <si>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</si>
  <si>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</si>
  <si>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</si>
  <si>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</si>
  <si>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</si>
  <si>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</si>
  <si>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</si>
  <si>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</si>
  <si>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</si>
  <si>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</si>
  <si>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</si>
  <si>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</si>
  <si>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</si>
  <si>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</si>
  <si>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</si>
  <si>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</si>
  <si>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</si>
  <si>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</si>
  <si>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</si>
  <si>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</si>
  <si>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</si>
  <si>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</si>
  <si>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</si>
  <si>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</si>
  <si>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</si>
  <si>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</si>
  <si>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</si>
  <si>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</si>
  <si>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</si>
  <si>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</si>
  <si>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</si>
  <si>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</si>
  <si>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</si>
  <si>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</si>
  <si>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</si>
  <si>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</si>
  <si>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</si>
  <si>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</si>
  <si>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</si>
  <si>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</si>
  <si>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</si>
  <si>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</si>
  <si>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</si>
  <si>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</si>
  <si>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</si>
  <si>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</si>
  <si>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</si>
  <si>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</si>
  <si>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</si>
  <si>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</si>
  <si>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</si>
  <si>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</si>
  <si>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</si>
  <si>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</si>
  <si>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</si>
  <si>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</si>
  <si>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</si>
  <si>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</si>
  <si>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</si>
  <si>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</si>
  <si>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</si>
  <si>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</si>
  <si>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</si>
  <si>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</si>
  <si>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</si>
  <si>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</si>
  <si>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</si>
  <si>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</si>
  <si>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</si>
  <si>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</si>
  <si>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</si>
  <si>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</si>
  <si>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</si>
  <si>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</si>
  <si>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</si>
  <si>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</si>
  <si>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</si>
  <si>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</si>
  <si>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</si>
  <si>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</si>
  <si>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</si>
  <si>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</si>
  <si>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</si>
  <si>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</si>
  <si>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</si>
  <si>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</si>
  <si>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</si>
  <si>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</si>
  <si>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</si>
  <si>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</si>
  <si>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</si>
  <si>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</si>
  <si>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</si>
  <si>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</si>
  <si>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</si>
  <si>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</si>
  <si>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</si>
  <si>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</si>
  <si>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</si>
  <si>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</si>
  <si>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</si>
  <si>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</si>
  <si>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</si>
  <si>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</si>
  <si>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</si>
  <si>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</si>
  <si>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</si>
  <si>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</si>
  <si>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</si>
  <si>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</si>
  <si>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</si>
  <si>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</si>
  <si>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</si>
  <si>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</si>
  <si>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</si>
  <si>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</si>
  <si>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</si>
  <si>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</si>
  <si>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</si>
  <si>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</si>
  <si>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</si>
  <si>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</si>
  <si>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</si>
  <si>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</si>
  <si>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</si>
  <si>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</si>
  <si>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</si>
  <si>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</si>
  <si>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</si>
  <si>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</si>
  <si>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</si>
  <si>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</si>
  <si>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</si>
  <si>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</si>
  <si>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</si>
  <si>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</si>
  <si>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</si>
  <si>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</si>
  <si>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</si>
  <si>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</si>
  <si>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</si>
  <si>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</si>
  <si>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</si>
  <si>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</si>
  <si>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</si>
  <si>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</si>
  <si>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</si>
  <si>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</si>
  <si>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</si>
  <si>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</si>
  <si>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</si>
  <si>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</si>
  <si>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</si>
  <si>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</si>
  <si>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</si>
  <si>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</si>
  <si>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</si>
  <si>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</si>
  <si>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</si>
  <si>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</si>
  <si>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</si>
  <si>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</si>
  <si>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</si>
  <si>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</si>
  <si>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</si>
  <si>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</si>
  <si>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</si>
  <si>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</si>
  <si>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</si>
  <si>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</si>
  <si>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</si>
  <si>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</si>
  <si>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</si>
  <si>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</si>
  <si>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</si>
  <si>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</si>
  <si>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</si>
  <si>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</si>
  <si>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</si>
  <si>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</si>
  <si>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</si>
  <si>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</si>
  <si>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</si>
  <si>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</si>
  <si>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</si>
  <si>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</si>
  <si>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</si>
  <si>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</si>
  <si>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</si>
  <si>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</si>
  <si>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</si>
  <si>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</si>
  <si>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</si>
  <si>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</si>
  <si>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</si>
  <si>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</si>
  <si>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</si>
  <si>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</si>
  <si>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</si>
  <si>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</si>
  <si>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</si>
  <si>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</si>
  <si>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</si>
  <si>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</si>
  <si>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</si>
  <si>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</si>
  <si>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</si>
  <si>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</si>
  <si>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</si>
  <si>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</si>
  <si>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</si>
  <si>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</si>
  <si>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</si>
  <si>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</si>
  <si>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</si>
  <si>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</si>
  <si>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</si>
  <si>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</si>
  <si>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</si>
  <si>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</si>
  <si>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</si>
  <si>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</si>
  <si>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</si>
  <si>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</si>
  <si>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</si>
  <si>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</si>
  <si>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</si>
  <si>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</si>
  <si>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</si>
  <si>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</si>
  <si>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</si>
  <si>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</si>
  <si>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</si>
  <si>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</si>
  <si>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</si>
  <si>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</si>
  <si>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</si>
  <si>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</si>
  <si>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</si>
  <si>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</si>
  <si>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</si>
  <si>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</si>
  <si>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</si>
  <si>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</si>
  <si>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</si>
  <si>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</si>
  <si>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</si>
  <si>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</si>
  <si>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</si>
  <si>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</si>
  <si>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</si>
  <si>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</si>
  <si>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</si>
  <si>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</si>
  <si>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</si>
  <si>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</si>
  <si>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</si>
  <si>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</si>
  <si>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</si>
  <si>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</si>
  <si>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</si>
  <si>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</si>
  <si>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</si>
  <si>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</si>
  <si>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</si>
  <si>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</si>
  <si>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</si>
  <si>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</si>
  <si>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</si>
  <si>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</si>
  <si>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</si>
  <si>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</si>
  <si>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</si>
  <si>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</si>
  <si>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</si>
  <si>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</si>
  <si>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</si>
  <si>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</si>
  <si>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</si>
  <si>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</si>
  <si>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</si>
  <si>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</si>
  <si>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</si>
  <si>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</si>
  <si>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</si>
  <si>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</si>
  <si>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</si>
  <si>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</si>
  <si>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</si>
  <si>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</si>
  <si>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</si>
  <si>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</si>
  <si>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</si>
  <si>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</si>
  <si>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</si>
  <si>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</si>
  <si>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</si>
  <si>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</si>
  <si>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</si>
  <si>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</si>
  <si>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</si>
  <si>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</si>
  <si>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</si>
  <si>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</si>
  <si>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</si>
  <si>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</si>
  <si>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</si>
  <si>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</si>
  <si>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</si>
  <si>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</si>
  <si>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</si>
  <si>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</si>
  <si>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</si>
  <si>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</si>
  <si>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</si>
  <si>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</si>
  <si>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</si>
  <si>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</si>
  <si>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</si>
  <si>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</si>
  <si>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</si>
  <si>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</si>
  <si>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</si>
  <si>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</si>
  <si>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</si>
  <si>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</si>
  <si>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</si>
  <si>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</si>
  <si>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</si>
  <si>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</si>
  <si>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</si>
  <si>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</si>
  <si>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</si>
  <si>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</si>
  <si>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</si>
  <si>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</si>
  <si>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</si>
  <si>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</si>
  <si>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</si>
  <si>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</si>
  <si>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</si>
  <si>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</si>
  <si>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</si>
  <si>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</si>
  <si>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</si>
  <si>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</si>
  <si>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</si>
  <si>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</si>
  <si>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</si>
  <si>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</si>
  <si>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</si>
  <si>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</si>
  <si>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</si>
  <si>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</si>
  <si>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</si>
  <si>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</si>
  <si>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</si>
  <si>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</si>
  <si>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</si>
  <si>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</si>
  <si>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</si>
  <si>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</si>
  <si>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</si>
  <si>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</si>
  <si>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</si>
  <si>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</si>
  <si>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</si>
  <si>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</si>
  <si>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</si>
  <si>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</si>
  <si>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</si>
  <si>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</si>
  <si>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</si>
  <si>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</si>
  <si>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</si>
  <si>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</si>
  <si>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</si>
  <si>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</si>
  <si>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</si>
  <si>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</si>
  <si>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</si>
  <si>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</si>
  <si>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</si>
  <si>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</si>
  <si>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</si>
  <si>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</si>
  <si>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</si>
  <si>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</si>
  <si>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</si>
  <si>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</si>
  <si>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</si>
  <si>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</si>
  <si>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</si>
  <si>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</si>
  <si>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</si>
  <si>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</si>
  <si>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</si>
  <si>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</si>
  <si>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</si>
  <si>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</si>
  <si>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</si>
  <si>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</si>
  <si>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</si>
  <si>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</si>
  <si>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</si>
  <si>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</si>
  <si>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</si>
  <si>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</si>
  <si>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</si>
  <si>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</si>
  <si>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</si>
  <si>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</si>
  <si>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</si>
  <si>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</si>
  <si>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</si>
  <si>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</si>
  <si>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</si>
  <si>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</si>
  <si>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</si>
  <si>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</si>
  <si>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</si>
  <si>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</si>
  <si>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</si>
  <si>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</si>
  <si>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</si>
  <si>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</si>
  <si>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</si>
  <si>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</si>
  <si>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</si>
  <si>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</si>
  <si>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</si>
  <si>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</si>
  <si>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</si>
  <si>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</si>
  <si>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</si>
  <si>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</si>
  <si>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</si>
  <si>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</si>
  <si>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</si>
  <si>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</si>
  <si>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</si>
  <si>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</si>
  <si>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</si>
  <si>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</si>
  <si>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</si>
  <si>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</si>
  <si>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</si>
  <si>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</si>
  <si>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</si>
  <si>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</si>
  <si>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</si>
  <si>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</si>
  <si>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</si>
  <si>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</si>
  <si>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</si>
  <si>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</si>
  <si>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</si>
  <si>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</si>
  <si>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</si>
  <si>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</si>
  <si>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</si>
  <si>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</si>
  <si>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</si>
  <si>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</si>
  <si>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</si>
  <si>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</si>
  <si>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</si>
  <si>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</si>
  <si>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</si>
  <si>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</si>
  <si>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</si>
  <si>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</si>
  <si>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</si>
  <si>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</si>
  <si>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</si>
  <si>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</si>
  <si>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</si>
  <si>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</si>
  <si>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</si>
  <si>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</si>
  <si>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</si>
  <si>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</si>
  <si>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</si>
  <si>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</si>
  <si>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</si>
  <si>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</si>
  <si>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</si>
  <si>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</si>
  <si>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</si>
  <si>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</si>
  <si>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</si>
  <si>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</si>
  <si>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</si>
  <si>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</si>
  <si>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</si>
  <si>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</si>
  <si>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</si>
  <si>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</si>
  <si>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</si>
  <si>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</si>
  <si>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</si>
  <si>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</si>
  <si>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</si>
  <si>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</si>
  <si>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</si>
  <si>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</si>
  <si>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</si>
  <si>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</si>
  <si>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</si>
  <si>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</si>
  <si>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</si>
  <si>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</si>
  <si>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</si>
  <si>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</si>
  <si>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</si>
  <si>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</si>
  <si>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</si>
  <si>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</si>
  <si>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</si>
  <si>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</si>
  <si>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</si>
  <si>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</si>
  <si>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</si>
  <si>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</si>
  <si>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</si>
  <si>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</si>
  <si>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</si>
  <si>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</si>
  <si>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</si>
  <si>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</si>
  <si>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</si>
  <si>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</si>
  <si>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</si>
  <si>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</si>
  <si>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</si>
  <si>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</si>
  <si>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</si>
  <si>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</si>
  <si>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</si>
  <si>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</si>
  <si>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</si>
  <si>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</si>
  <si>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</si>
  <si>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</si>
  <si>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</si>
  <si>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</si>
  <si>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</si>
  <si>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</si>
  <si>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</si>
  <si>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</si>
  <si>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</si>
  <si>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</si>
  <si>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</si>
  <si>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</si>
  <si>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</si>
  <si>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</si>
  <si>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</si>
  <si>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</si>
  <si>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</si>
  <si>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</si>
  <si>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</si>
  <si>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</si>
  <si>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</si>
  <si>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</si>
  <si>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</si>
  <si>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</si>
  <si>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</si>
  <si>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</si>
  <si>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</si>
  <si>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</si>
  <si>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</si>
  <si>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</si>
  <si>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</si>
  <si>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</si>
  <si>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</si>
  <si>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</si>
  <si>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</si>
  <si>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</si>
  <si>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</si>
  <si>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</si>
  <si>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</si>
  <si>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</si>
  <si>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</si>
  <si>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</si>
  <si>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</si>
  <si>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</si>
  <si>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</si>
  <si>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</si>
  <si>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</si>
  <si>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</si>
  <si>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</si>
  <si>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</si>
  <si>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</si>
  <si>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</si>
  <si>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</si>
  <si>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</si>
  <si>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</si>
  <si>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</si>
  <si>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</si>
  <si>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</si>
  <si>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</si>
  <si>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</si>
  <si>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</si>
  <si>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</si>
  <si>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</si>
  <si>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</si>
  <si>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</si>
  <si>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</si>
  <si>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</si>
  <si>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</si>
  <si>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</si>
  <si>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</si>
  <si>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</si>
  <si>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</si>
  <si>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</si>
  <si>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</si>
  <si>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</si>
  <si>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</si>
  <si>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</si>
  <si>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</si>
  <si>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</si>
  <si>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</si>
  <si>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</si>
  <si>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</si>
  <si>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</si>
  <si>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</si>
  <si>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</si>
  <si>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</si>
  <si>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</si>
  <si>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</si>
  <si>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</si>
  <si>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</si>
  <si>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</si>
  <si>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</si>
  <si>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</si>
  <si>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</si>
  <si>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</si>
  <si>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</si>
  <si>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</si>
  <si>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</si>
  <si>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</si>
  <si>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</si>
  <si>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</si>
  <si>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</si>
  <si>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</si>
  <si>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</si>
  <si>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</si>
  <si>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</si>
  <si>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</si>
  <si>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</si>
  <si>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</si>
  <si>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</si>
  <si>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</si>
  <si>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</si>
  <si>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</si>
  <si>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</si>
  <si>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</si>
  <si>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</si>
  <si>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</si>
  <si>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</si>
  <si>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</si>
  <si>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</si>
  <si>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</si>
  <si>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</si>
  <si>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</si>
  <si>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</si>
  <si>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</si>
  <si>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</si>
  <si>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</si>
  <si>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</si>
  <si>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</si>
  <si>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</si>
  <si>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</si>
  <si>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</si>
  <si>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</si>
  <si>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</si>
  <si>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</si>
  <si>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</si>
  <si>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</si>
  <si>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</si>
  <si>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</si>
  <si>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</si>
  <si>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</si>
  <si>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</si>
  <si>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</si>
  <si>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</si>
  <si>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</si>
  <si>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</si>
  <si>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</si>
  <si>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</si>
  <si>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</si>
  <si>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</si>
  <si>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</si>
  <si>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</si>
  <si>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</si>
  <si>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</si>
  <si>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</si>
  <si>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</si>
  <si>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</si>
  <si>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</si>
  <si>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</si>
  <si>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</si>
  <si>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</si>
  <si>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</si>
  <si>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</si>
  <si>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</si>
  <si>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</si>
  <si>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</si>
  <si>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</si>
  <si>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</si>
  <si>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</si>
  <si>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</si>
  <si>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</si>
  <si>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</si>
  <si>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</si>
  <si>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</si>
  <si>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</si>
  <si>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</si>
  <si>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</si>
  <si>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</si>
  <si>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</si>
  <si>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</si>
  <si>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</si>
  <si>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</si>
  <si>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</si>
  <si>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</si>
  <si>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</si>
  <si>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</si>
  <si>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</si>
  <si>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</si>
  <si>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</si>
  <si>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</si>
  <si>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</si>
  <si>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</si>
  <si>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</si>
  <si>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</si>
  <si>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</si>
  <si>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</si>
  <si>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</si>
  <si>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</si>
  <si>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</si>
  <si>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</si>
  <si>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</si>
  <si>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</si>
  <si>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</si>
  <si>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</si>
  <si>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</si>
  <si>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</si>
  <si>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</si>
  <si>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</si>
  <si>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</si>
  <si>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</si>
  <si>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</si>
  <si>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</si>
  <si>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</si>
  <si>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</si>
  <si>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</si>
  <si>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</si>
  <si>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</si>
  <si>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</si>
  <si>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</si>
  <si>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</si>
  <si>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</si>
  <si>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</si>
  <si>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</si>
  <si>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</si>
  <si>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</si>
  <si>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</si>
  <si>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</si>
  <si>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</si>
  <si>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</si>
  <si>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</si>
  <si>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</si>
  <si>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</si>
  <si>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</si>
  <si>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</si>
  <si>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</si>
  <si>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</si>
  <si>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</si>
  <si>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</si>
  <si>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</si>
  <si>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</si>
  <si>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</si>
  <si>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</si>
  <si>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</si>
  <si>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</si>
  <si>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</si>
  <si>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</si>
  <si>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</si>
  <si>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</si>
  <si>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</si>
  <si>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</si>
  <si>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</si>
  <si>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</si>
  <si>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</si>
  <si>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</si>
  <si>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</si>
  <si>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</si>
  <si>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</si>
  <si>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</si>
  <si>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</si>
  <si>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</si>
  <si>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</si>
  <si>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</si>
  <si>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</si>
  <si>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</si>
  <si>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</si>
  <si>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</si>
  <si>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</si>
  <si>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</si>
  <si>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</si>
  <si>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</si>
  <si>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</si>
  <si>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</si>
  <si>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</si>
  <si>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</si>
  <si>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</si>
  <si>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</si>
  <si>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</si>
  <si>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</si>
  <si>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</si>
  <si>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</si>
  <si>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</si>
  <si>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</si>
  <si>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</si>
  <si>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</si>
  <si>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</si>
  <si>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</si>
  <si>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</si>
  <si>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</si>
  <si>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</si>
  <si>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</si>
  <si>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</si>
  <si>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</si>
  <si>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</si>
  <si>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</si>
  <si>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</si>
  <si>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</si>
  <si>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</si>
  <si>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</si>
  <si>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</si>
  <si>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</si>
  <si>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</si>
  <si>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</si>
  <si>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</si>
  <si>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</si>
  <si>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</si>
  <si>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</si>
  <si>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</si>
  <si>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</si>
  <si>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</si>
  <si>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</si>
  <si>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</si>
  <si>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</si>
  <si>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</si>
  <si>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</si>
  <si>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</si>
  <si>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</si>
  <si>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</si>
  <si>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</si>
  <si>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</si>
  <si>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</si>
  <si>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</si>
  <si>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</si>
  <si>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</si>
  <si>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</si>
  <si>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</si>
  <si>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</si>
  <si>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</si>
  <si>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</si>
  <si>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</si>
  <si>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</si>
  <si>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</si>
  <si>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</si>
  <si>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</si>
  <si>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</si>
  <si>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</si>
  <si>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</si>
  <si>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</si>
  <si>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</si>
  <si>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</si>
  <si>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</si>
  <si>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</si>
  <si>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</si>
  <si>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</si>
  <si>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</si>
  <si>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</si>
  <si>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</si>
  <si>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</si>
  <si>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</si>
  <si>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</si>
  <si>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</si>
  <si>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</si>
  <si>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</si>
  <si>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</si>
  <si>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</si>
  <si>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</si>
  <si>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</si>
  <si>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</si>
  <si>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</si>
  <si>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</si>
  <si>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</si>
  <si>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</si>
  <si>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</si>
  <si>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</si>
  <si>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</si>
  <si>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</si>
  <si>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</si>
  <si>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</si>
  <si>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</si>
  <si>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</si>
  <si>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</si>
  <si>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</si>
  <si>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</si>
  <si>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</si>
  <si>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</si>
  <si>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</si>
  <si>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</si>
  <si>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</si>
  <si>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</si>
  <si>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</si>
  <si>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</si>
  <si>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</si>
  <si>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</si>
  <si>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</si>
  <si>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</si>
  <si>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</si>
  <si>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</si>
  <si>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</si>
  <si>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</si>
  <si>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</si>
  <si>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</si>
  <si>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</si>
  <si>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</si>
  <si>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</si>
  <si>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</si>
  <si>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</si>
  <si>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</si>
  <si>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</si>
  <si>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</si>
  <si>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</si>
  <si>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</si>
  <si>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</si>
  <si>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</si>
  <si>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</si>
  <si>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</si>
  <si>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</si>
  <si>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</si>
  <si>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</si>
  <si>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</si>
  <si>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</si>
  <si>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</si>
  <si>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</si>
  <si>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</si>
  <si>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</si>
  <si>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</si>
  <si>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</si>
  <si>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</si>
  <si>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</si>
  <si>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</si>
  <si>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</si>
  <si>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</si>
  <si>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</si>
  <si>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</si>
  <si>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</si>
  <si>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</si>
  <si>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</si>
  <si>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</si>
  <si>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</si>
  <si>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</si>
  <si>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</si>
  <si>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</si>
  <si>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</si>
  <si>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</si>
  <si>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</si>
  <si>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</si>
  <si>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</si>
  <si>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</si>
  <si>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</si>
  <si>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</si>
  <si>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</si>
  <si>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</si>
  <si>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</si>
  <si>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</si>
  <si>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</si>
  <si>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</si>
  <si>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</si>
  <si>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</si>
  <si>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</si>
  <si>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</si>
  <si>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</si>
  <si>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</si>
  <si>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</si>
  <si>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</si>
  <si>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</si>
  <si>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</si>
  <si>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</si>
  <si>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</si>
  <si>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</si>
  <si>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</si>
  <si>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</si>
  <si>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</si>
  <si>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</si>
  <si>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</si>
  <si>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</si>
  <si>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</si>
  <si>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</si>
  <si>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</si>
  <si>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</si>
  <si>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</si>
  <si>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</si>
  <si>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</si>
  <si>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</si>
  <si>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</si>
  <si>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</si>
  <si>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</si>
  <si>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</si>
  <si>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</si>
  <si>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</si>
  <si>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</si>
  <si>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</si>
  <si>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</si>
  <si>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</si>
  <si>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</si>
  <si>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</si>
  <si>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</si>
  <si>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</si>
  <si>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</si>
  <si>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</si>
  <si>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</si>
  <si>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</si>
  <si>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</si>
  <si>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</si>
  <si>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</si>
  <si>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</si>
  <si>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</si>
  <si>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</si>
  <si>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</si>
  <si>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</si>
  <si>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</si>
  <si>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</si>
  <si>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</si>
  <si>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</si>
  <si>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</si>
  <si>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</si>
  <si>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</si>
  <si>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</si>
  <si>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</si>
  <si>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</si>
  <si>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</si>
  <si>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</si>
  <si>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</si>
  <si>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</si>
  <si>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</si>
  <si>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</si>
  <si>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</si>
  <si>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</si>
  <si>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</si>
  <si>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</si>
  <si>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</si>
  <si>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</si>
  <si>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</si>
  <si>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</si>
  <si>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</si>
  <si>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</si>
  <si>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</si>
  <si>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</si>
  <si>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</si>
  <si>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</si>
  <si>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</si>
  <si>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</si>
  <si>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</si>
  <si>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</si>
  <si>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</si>
  <si>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</si>
  <si>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</si>
  <si>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</si>
  <si>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</si>
  <si>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</si>
  <si>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</si>
  <si>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</si>
  <si>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</si>
  <si>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</si>
  <si>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</si>
  <si>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</si>
  <si>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</si>
  <si>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</si>
  <si>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</si>
  <si>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</si>
  <si>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</si>
  <si>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</si>
  <si>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</si>
  <si>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</si>
  <si>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</si>
  <si>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</si>
  <si>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</si>
  <si>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</si>
  <si>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</si>
  <si>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</si>
  <si>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</si>
  <si>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</si>
  <si>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</si>
  <si>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</si>
  <si>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</si>
  <si>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</si>
  <si>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</si>
  <si>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</si>
  <si>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</si>
  <si>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</si>
  <si>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</si>
  <si>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</si>
  <si>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</si>
  <si>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</si>
  <si>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</si>
  <si>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</si>
  <si>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</si>
  <si>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</si>
  <si>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</si>
  <si>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</si>
  <si>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</si>
  <si>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</si>
  <si>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</si>
  <si>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</si>
  <si>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</si>
  <si>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</si>
  <si>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</si>
  <si>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</si>
  <si>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</si>
  <si>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</si>
  <si>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</si>
  <si>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</si>
  <si>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</si>
  <si>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</si>
  <si>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</si>
  <si>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</si>
  <si>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</si>
  <si>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</si>
  <si>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</si>
  <si>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</si>
  <si>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</si>
  <si>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</si>
  <si>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</si>
  <si>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</si>
  <si>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</si>
  <si>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</si>
  <si>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</si>
  <si>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</si>
  <si>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</si>
  <si>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</si>
  <si>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</si>
  <si>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</si>
  <si>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</si>
  <si>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</si>
  <si>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</si>
  <si>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</si>
  <si>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</si>
  <si>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</si>
  <si>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</si>
  <si>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</si>
  <si>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</si>
  <si>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</si>
  <si>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</si>
  <si>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</si>
  <si>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</si>
  <si>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</si>
  <si>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</si>
  <si>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</si>
  <si>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</si>
  <si>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</si>
  <si>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</si>
  <si>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</si>
  <si>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</si>
  <si>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</si>
  <si>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</si>
  <si>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</si>
  <si>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</si>
  <si>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</si>
  <si>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</si>
  <si>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</si>
  <si>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</si>
  <si>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</si>
  <si>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</si>
  <si>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</si>
  <si>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</si>
  <si>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</si>
  <si>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</si>
  <si>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</si>
  <si>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</si>
  <si>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</si>
  <si>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</si>
  <si>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</si>
  <si>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</si>
  <si>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</si>
  <si>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</si>
  <si>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</si>
  <si>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</si>
  <si>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</si>
  <si>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</si>
  <si>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</si>
  <si>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</si>
  <si>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</si>
  <si>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</si>
  <si>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</si>
  <si>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</si>
  <si>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</si>
  <si>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</si>
  <si>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</si>
  <si>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</si>
  <si>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</si>
  <si>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</si>
  <si>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</si>
  <si>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</si>
  <si>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</si>
  <si>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</si>
  <si>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</si>
  <si>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</si>
  <si>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</si>
  <si>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</si>
  <si>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</si>
  <si>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</si>
  <si>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</si>
  <si>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</si>
  <si>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</si>
  <si>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</si>
  <si>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</si>
  <si>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</si>
  <si>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</si>
  <si>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</si>
  <si>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</si>
  <si>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</si>
  <si>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</si>
  <si>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</si>
  <si>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</si>
  <si>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</si>
  <si>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</si>
  <si>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</si>
  <si>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</si>
  <si>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</si>
  <si>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</si>
  <si>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</si>
  <si>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</si>
  <si>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</si>
  <si>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</si>
  <si>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</si>
  <si>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</si>
  <si>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</si>
  <si>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</si>
  <si>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</si>
  <si>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</si>
  <si>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</si>
  <si>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</si>
  <si>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</si>
  <si>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</si>
  <si>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</si>
  <si>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</si>
  <si>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</si>
  <si>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</si>
  <si>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</si>
  <si>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</si>
  <si>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</si>
  <si>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</si>
  <si>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</si>
  <si>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</si>
  <si>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</si>
  <si>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</si>
  <si>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</si>
  <si>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</si>
  <si>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</si>
  <si>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</si>
  <si>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</si>
  <si>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</si>
  <si>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</si>
  <si>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</si>
  <si>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</si>
  <si>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</si>
  <si>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</si>
  <si>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</si>
  <si>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</si>
  <si>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</si>
  <si>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</si>
  <si>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</si>
  <si>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</si>
  <si>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</si>
  <si>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</si>
  <si>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</si>
  <si>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</si>
  <si>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</si>
  <si>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</si>
  <si>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</si>
  <si>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</si>
  <si>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</si>
  <si>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</si>
  <si>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</si>
  <si>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</si>
  <si>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</si>
  <si>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</si>
  <si>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</si>
  <si>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</si>
  <si>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</si>
  <si>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</si>
  <si>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</si>
  <si>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</si>
  <si>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</si>
  <si>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</si>
  <si>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</si>
  <si>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</si>
  <si>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</si>
  <si>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</si>
  <si>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</si>
  <si>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</si>
  <si>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</si>
  <si>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</si>
  <si>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</si>
  <si>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</si>
  <si>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</si>
  <si>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</si>
  <si>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</si>
  <si>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</si>
  <si>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</si>
  <si>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</si>
  <si>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</si>
  <si>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</si>
  <si>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</si>
  <si>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</si>
  <si>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</si>
  <si>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</si>
  <si>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</si>
  <si>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</si>
  <si>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</si>
  <si>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</si>
  <si>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</si>
  <si>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</si>
  <si>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</si>
  <si>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</si>
  <si>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</si>
  <si>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</si>
  <si>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</si>
  <si>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</si>
  <si>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</si>
  <si>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</si>
  <si>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</si>
  <si>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</si>
  <si>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</si>
  <si>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</si>
  <si>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</si>
  <si>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</si>
  <si>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</si>
  <si>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</si>
  <si>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</si>
  <si>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</si>
  <si>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</si>
  <si>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</si>
  <si>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</si>
  <si>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</si>
  <si>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</si>
  <si>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</si>
  <si>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</si>
  <si>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</si>
  <si>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</si>
  <si>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</si>
  <si>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</si>
  <si>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</si>
  <si>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</si>
  <si>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</si>
  <si>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</si>
  <si>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</si>
  <si>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</si>
  <si>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</si>
  <si>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</si>
  <si>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</si>
  <si>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</si>
  <si>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</si>
  <si>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</si>
  <si>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</si>
  <si>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</si>
  <si>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</si>
  <si>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</si>
  <si>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</si>
  <si>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</si>
  <si>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</si>
  <si>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</si>
  <si>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</si>
  <si>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</si>
  <si>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</si>
  <si>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</si>
  <si>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</si>
  <si>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</si>
  <si>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</si>
  <si>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</si>
  <si>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</si>
  <si>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</si>
  <si>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</si>
  <si>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</si>
  <si>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</si>
  <si>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</si>
  <si>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</si>
  <si>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</si>
  <si>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</si>
  <si>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</si>
  <si>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</si>
  <si>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</si>
  <si>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</si>
  <si>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</si>
  <si>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</si>
  <si>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</si>
  <si>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</si>
  <si>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</si>
  <si>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</si>
  <si>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</si>
  <si>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</si>
  <si>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</si>
  <si>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</si>
  <si>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</si>
  <si>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</si>
  <si>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</si>
  <si>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</si>
  <si>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</si>
  <si>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</si>
  <si>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</si>
  <si>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</si>
  <si>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</si>
  <si>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</si>
  <si>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</si>
  <si>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</si>
  <si>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</si>
  <si>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</si>
  <si>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</si>
  <si>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</si>
  <si>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</si>
  <si>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</si>
  <si>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</si>
  <si>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</si>
  <si>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</si>
  <si>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</si>
  <si>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</si>
  <si>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</si>
  <si>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</si>
  <si>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</si>
  <si>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</si>
  <si>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</si>
  <si>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</si>
  <si>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</si>
  <si>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</si>
  <si>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</si>
  <si>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</si>
  <si>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</si>
  <si>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</si>
  <si>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</si>
  <si>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</si>
  <si>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</si>
  <si>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</si>
  <si>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</si>
  <si>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</si>
  <si>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</si>
  <si>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</si>
  <si>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</si>
  <si>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</si>
  <si>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</si>
  <si>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</si>
  <si>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</si>
  <si>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</si>
  <si>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</si>
  <si>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</si>
  <si>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</si>
  <si>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</si>
  <si>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</si>
  <si>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</si>
  <si>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</si>
  <si>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</si>
  <si>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</si>
  <si>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</si>
  <si>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</si>
  <si>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</si>
  <si>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</si>
  <si>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</si>
  <si>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</si>
  <si>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</si>
  <si>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</si>
  <si>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</si>
  <si>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</si>
  <si>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</si>
  <si>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</si>
  <si>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</si>
  <si>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</si>
  <si>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</si>
  <si>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</si>
  <si>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</si>
  <si>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</si>
  <si>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</si>
  <si>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</si>
  <si>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</si>
  <si>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</si>
  <si>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</si>
  <si>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</si>
  <si>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</si>
  <si>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</si>
  <si>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</si>
  <si>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</si>
  <si>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</si>
  <si>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</si>
  <si>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</si>
  <si>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</si>
  <si>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</si>
  <si>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</si>
  <si>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</si>
  <si>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</si>
  <si>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</si>
  <si>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</si>
  <si>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</si>
  <si>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</si>
  <si>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</si>
  <si>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</si>
  <si>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</si>
  <si>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</si>
  <si>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</si>
  <si>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</si>
  <si>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</si>
  <si>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</si>
  <si>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</si>
  <si>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</si>
  <si>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</si>
  <si>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</si>
  <si>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</si>
  <si>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</si>
  <si>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</si>
  <si>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</si>
  <si>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</si>
  <si>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</si>
  <si>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</si>
  <si>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</si>
  <si>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</si>
  <si>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</si>
  <si>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</si>
  <si>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</si>
  <si>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</si>
  <si>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</si>
  <si>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</si>
  <si>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</si>
  <si>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</si>
  <si>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</si>
  <si>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</si>
  <si>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</si>
  <si>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</si>
  <si>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</si>
  <si>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</si>
  <si>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</si>
  <si>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</si>
  <si>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</si>
  <si>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</si>
  <si>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</si>
  <si>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</si>
  <si>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</si>
  <si>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</si>
  <si>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</si>
  <si>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</si>
  <si>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</si>
  <si>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</si>
  <si>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</si>
  <si>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</si>
  <si>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</si>
  <si>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</si>
  <si>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</si>
  <si>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</si>
  <si>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</si>
  <si>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</si>
  <si>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</si>
  <si>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</si>
  <si>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</si>
  <si>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</si>
  <si>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</si>
  <si>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</si>
  <si>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</si>
  <si>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</si>
  <si>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</si>
  <si>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</si>
  <si>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</si>
  <si>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</si>
  <si>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</si>
  <si>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</si>
  <si>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</si>
  <si>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</si>
  <si>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</si>
  <si>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</si>
  <si>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</si>
  <si>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</si>
  <si>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</si>
  <si>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</si>
  <si>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</si>
  <si>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</si>
  <si>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</si>
  <si>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</si>
  <si>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</si>
  <si>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</si>
  <si>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</si>
  <si>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</si>
  <si>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</si>
  <si>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</si>
  <si>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</si>
  <si>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</si>
  <si>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</si>
  <si>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</si>
  <si>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</si>
  <si>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</si>
  <si>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</si>
  <si>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</si>
  <si>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</si>
  <si>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</si>
  <si>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</si>
  <si>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</si>
  <si>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</si>
  <si>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</si>
  <si>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</si>
  <si>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</si>
  <si>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</si>
  <si>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</si>
  <si>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</si>
  <si>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</si>
  <si>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</si>
  <si>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</si>
  <si>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</si>
  <si>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</si>
  <si>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</si>
  <si>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</si>
  <si>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</si>
  <si>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</si>
  <si>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</si>
  <si>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</si>
  <si>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</si>
  <si>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</si>
  <si>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</si>
  <si>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</si>
  <si>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</si>
  <si>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</si>
  <si>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</si>
  <si>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</si>
  <si>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</si>
  <si>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</si>
  <si>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</si>
  <si>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</si>
  <si>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</si>
  <si>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</si>
  <si>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</si>
  <si>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</si>
  <si>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</si>
  <si>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</si>
  <si>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</si>
  <si>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</si>
  <si>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</si>
  <si>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</si>
  <si>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</si>
  <si>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</si>
  <si>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</si>
  <si>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</si>
  <si>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</si>
  <si>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</si>
  <si>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</si>
  <si>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</si>
  <si>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</si>
  <si>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</si>
  <si>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</si>
  <si>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</si>
  <si>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</si>
  <si>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</si>
  <si>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</si>
  <si>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</si>
  <si>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</si>
  <si>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</si>
  <si>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</si>
  <si>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</si>
  <si>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</si>
  <si>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</si>
  <si>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</si>
  <si>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</si>
  <si>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</si>
  <si>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</si>
  <si>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</si>
  <si>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</si>
  <si>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</si>
  <si>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</si>
  <si>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</si>
  <si>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</si>
  <si>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</si>
  <si>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</si>
  <si>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</si>
  <si>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</si>
  <si>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</si>
  <si>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</si>
  <si>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</si>
  <si>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</si>
  <si>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</si>
  <si>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</si>
  <si>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</si>
  <si>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</si>
  <si>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</si>
  <si>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</si>
  <si>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</si>
  <si>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</si>
  <si>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</si>
  <si>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</si>
  <si>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</si>
  <si>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</si>
  <si>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</si>
  <si>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</si>
  <si>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</si>
  <si>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</si>
  <si>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</si>
  <si>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</si>
  <si>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</si>
  <si>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</si>
  <si>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</si>
  <si>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</si>
  <si>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</si>
  <si>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</si>
  <si>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</si>
  <si>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</si>
  <si>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</si>
  <si>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</si>
  <si>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</si>
  <si>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</si>
  <si>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</si>
  <si>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</si>
  <si>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</si>
  <si>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</si>
  <si>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</si>
  <si>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</si>
  <si>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</si>
  <si>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</si>
  <si>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</si>
  <si>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</si>
  <si>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</si>
  <si>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</si>
  <si>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</si>
  <si>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</si>
  <si>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</si>
  <si>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</si>
  <si>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</si>
  <si>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</si>
  <si>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</si>
  <si>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</si>
  <si>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</si>
  <si>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</si>
  <si>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</si>
  <si>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</si>
  <si>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</si>
  <si>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</si>
  <si>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</si>
  <si>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</si>
  <si>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</si>
  <si>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</si>
  <si>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</si>
  <si>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</si>
  <si>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</si>
  <si>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</si>
  <si>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</si>
  <si>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</si>
  <si>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</si>
  <si>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</si>
  <si>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</si>
  <si>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</si>
  <si>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</si>
  <si>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</si>
  <si>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</si>
  <si>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</si>
  <si>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</si>
  <si>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</si>
  <si>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</si>
  <si>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</si>
  <si>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</si>
  <si>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</si>
  <si>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</si>
  <si>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</si>
  <si>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</si>
  <si>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</si>
  <si>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</si>
  <si>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</si>
  <si>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</si>
  <si>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</si>
  <si>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</si>
  <si>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</si>
  <si>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</si>
  <si>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</si>
  <si>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</si>
  <si>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</si>
  <si>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</si>
  <si>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</si>
  <si>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</si>
  <si>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</si>
  <si>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</si>
  <si>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</si>
  <si>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</si>
  <si>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</si>
  <si>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</si>
  <si>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</si>
  <si>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</si>
  <si>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</si>
  <si>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</si>
  <si>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</si>
  <si>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</si>
  <si>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</si>
  <si>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</si>
  <si>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</si>
  <si>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</si>
  <si>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</si>
  <si>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</si>
  <si>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</si>
  <si>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</si>
  <si>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</si>
  <si>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</si>
  <si>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</si>
  <si>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</si>
  <si>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</si>
  <si>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</si>
  <si>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</si>
  <si>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</si>
  <si>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</si>
  <si>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</si>
  <si>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</si>
  <si>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</si>
  <si>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</si>
  <si>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</si>
  <si>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</si>
  <si>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</si>
  <si>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</si>
  <si>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</si>
  <si>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</si>
  <si>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</si>
  <si>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</si>
  <si>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</si>
  <si>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</si>
  <si>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</si>
  <si>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</si>
  <si>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</si>
  <si>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</si>
  <si>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</si>
  <si>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</si>
  <si>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</si>
  <si>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</si>
  <si>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</si>
  <si>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</si>
  <si>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</si>
  <si>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</si>
  <si>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</si>
  <si>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</si>
  <si>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</si>
  <si>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</si>
  <si>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</si>
  <si>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</si>
  <si>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</si>
  <si>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</si>
  <si>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</si>
  <si>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</si>
  <si>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</si>
  <si>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</si>
  <si>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</si>
  <si>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</si>
  <si>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</si>
  <si>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</si>
  <si>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</si>
  <si>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</si>
  <si>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</si>
  <si>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</si>
  <si>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</si>
  <si>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</si>
  <si>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</si>
  <si>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</si>
  <si>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</si>
  <si>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</si>
  <si>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</si>
  <si>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</si>
  <si>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</si>
  <si>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</si>
  <si>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</si>
  <si>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</si>
  <si>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</si>
  <si>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</si>
  <si>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</si>
  <si>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</si>
  <si>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</si>
  <si>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</si>
  <si>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</si>
  <si>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</si>
  <si>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</si>
  <si>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</si>
  <si>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</si>
  <si>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</si>
  <si>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</si>
  <si>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</si>
  <si>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</si>
  <si>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</si>
  <si>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</si>
  <si>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</si>
  <si>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</si>
  <si>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</si>
  <si>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</si>
  <si>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</si>
  <si>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</si>
  <si>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</si>
  <si>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</si>
  <si>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</si>
  <si>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</si>
  <si>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</si>
  <si>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</si>
  <si>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</si>
  <si>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</si>
  <si>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</si>
  <si>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</si>
  <si>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</si>
  <si>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</si>
  <si>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</si>
  <si>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</si>
  <si>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</si>
  <si>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</si>
  <si>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</si>
  <si>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</si>
  <si>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</si>
  <si>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</si>
  <si>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</si>
  <si>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</si>
  <si>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</si>
  <si>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</si>
  <si>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</si>
  <si>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</si>
  <si>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</si>
  <si>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</si>
  <si>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</si>
  <si>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</si>
  <si>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</si>
  <si>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</si>
  <si>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</si>
  <si>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</si>
  <si>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</si>
  <si>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</si>
  <si>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</si>
  <si>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</si>
  <si>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</si>
  <si>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</si>
  <si>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</si>
  <si>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</si>
  <si>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</si>
  <si>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</si>
  <si>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</si>
  <si>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</si>
  <si>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</si>
  <si>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</si>
  <si>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</si>
  <si>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</si>
  <si>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</si>
  <si>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</si>
  <si>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</si>
  <si>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</si>
  <si>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</si>
  <si>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</si>
  <si>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</si>
  <si>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</si>
  <si>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</si>
  <si>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</si>
  <si>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</si>
  <si>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</si>
  <si>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</si>
  <si>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</si>
  <si>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</si>
  <si>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</si>
  <si>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</si>
  <si>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</si>
  <si>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</si>
  <si>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</si>
  <si>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</si>
  <si>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</si>
  <si>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</si>
  <si>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</si>
  <si>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</si>
  <si>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</si>
  <si>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</si>
  <si>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</si>
  <si>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</si>
  <si>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</si>
  <si>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</si>
  <si>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</si>
  <si>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</si>
  <si>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</si>
  <si>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</si>
  <si>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</si>
  <si>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</si>
  <si>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</si>
  <si>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</si>
  <si>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</si>
  <si>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</si>
  <si>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</si>
  <si>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</si>
  <si>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</si>
  <si>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</si>
  <si>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</si>
  <si>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</si>
  <si>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</si>
  <si>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</si>
  <si>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</si>
  <si>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</si>
  <si>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</si>
  <si>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</si>
  <si>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</si>
  <si>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</si>
  <si>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</si>
  <si>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</si>
  <si>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</si>
  <si>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</si>
  <si>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</si>
  <si>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</si>
  <si>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</si>
  <si>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</si>
  <si>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</si>
  <si>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</si>
  <si>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</si>
  <si>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</si>
  <si>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</si>
  <si>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</si>
  <si>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</si>
  <si>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</si>
  <si>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</si>
  <si>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</si>
  <si>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</si>
  <si>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</si>
  <si>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</si>
  <si>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</si>
  <si>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</si>
  <si>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</si>
  <si>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</si>
  <si>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</si>
  <si>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</si>
  <si>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</si>
  <si>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</si>
  <si>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</si>
  <si>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</si>
  <si>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</si>
  <si>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</si>
  <si>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</si>
  <si>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</si>
  <si>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</si>
  <si>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</si>
  <si>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</si>
  <si>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</si>
  <si>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</si>
  <si>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</si>
  <si>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</si>
  <si>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</si>
  <si>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</si>
  <si>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</si>
  <si>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</si>
  <si>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</si>
  <si>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</si>
  <si>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</si>
  <si>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</si>
  <si>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</si>
  <si>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</si>
  <si>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</si>
  <si>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</si>
  <si>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</si>
  <si>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</si>
  <si>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</si>
  <si>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</si>
  <si>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</si>
  <si>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</si>
  <si>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</si>
  <si>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</si>
  <si>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</si>
  <si>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</si>
  <si>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</si>
  <si>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</si>
  <si>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</si>
  <si>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</si>
  <si>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</si>
  <si>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</si>
  <si>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</si>
  <si>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</si>
  <si>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</si>
  <si>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</si>
  <si>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</si>
  <si>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</si>
  <si>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</si>
  <si>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</si>
  <si>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</si>
  <si>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</si>
  <si>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</si>
  <si>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</si>
  <si>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</si>
  <si>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</si>
  <si>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</si>
  <si>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</si>
  <si>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</si>
  <si>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</si>
  <si>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</si>
  <si>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</si>
  <si>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</si>
  <si>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</si>
  <si>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</si>
  <si>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</si>
  <si>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</si>
  <si>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</si>
  <si>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</si>
  <si>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</si>
  <si>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</si>
  <si>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</si>
  <si>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</si>
  <si>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</si>
  <si>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</si>
  <si>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</si>
  <si>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</si>
  <si>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</si>
  <si>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</si>
  <si>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</si>
  <si>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</si>
  <si>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</si>
  <si>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</si>
  <si>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</si>
  <si>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</si>
  <si>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</si>
  <si>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</si>
  <si>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</si>
  <si>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</si>
  <si>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</si>
  <si>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</si>
  <si>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</si>
  <si>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</si>
  <si>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</si>
  <si>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</si>
  <si>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</si>
  <si>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</si>
  <si>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</si>
  <si>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</si>
  <si>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</si>
  <si>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</si>
  <si>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</si>
  <si>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</si>
  <si>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</si>
  <si>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</si>
  <si>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</si>
  <si>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</si>
  <si>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</si>
  <si>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</si>
  <si>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</si>
  <si>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</si>
  <si>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</si>
  <si>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</si>
  <si>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</si>
  <si>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</si>
  <si>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</si>
  <si>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</si>
  <si>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</si>
  <si>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</si>
  <si>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</si>
  <si>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</si>
  <si>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</si>
  <si>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</si>
  <si>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</si>
  <si>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</si>
  <si>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</si>
  <si>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</si>
  <si>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</si>
  <si>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</si>
  <si>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</si>
  <si>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</si>
  <si>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</si>
  <si>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</si>
  <si>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</si>
  <si>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</si>
  <si>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</si>
  <si>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</si>
  <si>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</si>
  <si>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</si>
  <si>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</si>
  <si>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</si>
  <si>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</si>
  <si>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</si>
  <si>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</si>
  <si>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</si>
  <si>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</si>
  <si>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</si>
  <si>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</si>
  <si>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</si>
  <si>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</si>
  <si>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</si>
  <si>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</si>
  <si>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</si>
  <si>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</si>
  <si>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</si>
  <si>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</si>
  <si>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</si>
  <si>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</si>
  <si>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</si>
  <si>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</si>
  <si>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</si>
  <si>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</si>
  <si>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</si>
  <si>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</si>
  <si>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</si>
  <si>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</si>
  <si>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</si>
  <si>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</si>
  <si>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</si>
  <si>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</si>
  <si>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</si>
  <si>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</si>
  <si>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</si>
  <si>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</si>
  <si>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</si>
  <si>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</si>
  <si>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</si>
  <si>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</si>
  <si>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</si>
  <si>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</si>
  <si>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</si>
  <si>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</si>
  <si>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</si>
  <si>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</si>
  <si>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</si>
  <si>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</si>
  <si>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</si>
  <si>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</si>
  <si>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</si>
  <si>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</si>
  <si>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</si>
  <si>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</si>
  <si>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</si>
  <si>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</si>
  <si>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</si>
  <si>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</si>
  <si>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</si>
  <si>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</si>
  <si>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</si>
  <si>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</si>
  <si>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</si>
  <si>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</si>
  <si>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</si>
  <si>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</si>
  <si>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</si>
  <si>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</si>
  <si>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</si>
  <si>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</si>
  <si>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</si>
  <si>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</si>
  <si>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</si>
  <si>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</si>
  <si>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</si>
  <si>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</si>
  <si>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</si>
  <si>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</si>
  <si>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</si>
  <si>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</si>
  <si>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</si>
  <si>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</si>
  <si>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</si>
  <si>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</si>
  <si>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</si>
  <si>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</si>
  <si>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</si>
  <si>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</si>
  <si>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</si>
  <si>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</si>
  <si>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</si>
  <si>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</si>
  <si>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</si>
  <si>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</si>
  <si>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</si>
  <si>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</si>
  <si>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</si>
  <si>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</si>
  <si>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</si>
  <si>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</si>
  <si>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</si>
  <si>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</si>
  <si>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</si>
  <si>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</si>
  <si>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</si>
  <si>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</si>
  <si>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</si>
  <si>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</si>
  <si>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</si>
  <si>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</si>
  <si>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</si>
  <si>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</si>
  <si>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</si>
  <si>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</si>
  <si>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</si>
  <si>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</si>
  <si>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</si>
  <si>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</si>
  <si>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</si>
  <si>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</si>
  <si>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</si>
  <si>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</si>
  <si>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</si>
  <si>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</si>
  <si>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</si>
  <si>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</si>
  <si>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</si>
  <si>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</si>
  <si>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</si>
  <si>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</si>
  <si>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</si>
  <si>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</si>
  <si>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</si>
  <si>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</si>
  <si>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</si>
  <si>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</si>
  <si>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</si>
  <si>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</si>
  <si>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</si>
  <si>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</si>
  <si>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</si>
  <si>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</si>
  <si>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</si>
  <si>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</si>
  <si>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</si>
  <si>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</si>
  <si>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</si>
  <si>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</si>
  <si>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</si>
  <si>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</si>
  <si>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</si>
  <si>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</si>
  <si>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</si>
  <si>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</si>
  <si>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</si>
  <si>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</si>
  <si>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</si>
  <si>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</si>
  <si>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</si>
  <si>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</si>
  <si>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</si>
  <si>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</si>
  <si>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</si>
  <si>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</si>
  <si>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</si>
  <si>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</si>
  <si>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</si>
  <si>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</si>
  <si>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</si>
  <si>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</si>
  <si>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</si>
  <si>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</si>
  <si>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</si>
  <si>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</si>
  <si>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</si>
  <si>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</si>
  <si>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</si>
  <si>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</si>
  <si>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</si>
  <si>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</si>
  <si>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</si>
  <si>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</si>
  <si>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</si>
  <si>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</si>
  <si>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</si>
  <si>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</si>
  <si>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</si>
  <si>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</si>
  <si>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</si>
  <si>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</si>
  <si>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</si>
  <si>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</si>
  <si>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</si>
  <si>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</si>
  <si>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</si>
  <si>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</si>
  <si>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</si>
  <si>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</si>
  <si>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</si>
  <si>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</si>
  <si>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</si>
  <si>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</si>
  <si>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</si>
  <si>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</si>
  <si>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</si>
  <si>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</si>
  <si>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</si>
  <si>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</si>
  <si>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</si>
  <si>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</si>
  <si>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</si>
  <si>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</si>
  <si>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</si>
  <si>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</si>
  <si>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</si>
  <si>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</si>
  <si>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</si>
  <si>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</si>
  <si>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</si>
  <si>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</si>
  <si>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</si>
  <si>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</si>
  <si>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</si>
  <si>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</si>
  <si>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</si>
  <si>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</si>
  <si>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</si>
  <si>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</si>
  <si>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</si>
  <si>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</si>
  <si>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</si>
  <si>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</si>
  <si>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</si>
  <si>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</si>
  <si>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</si>
  <si>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</si>
  <si>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</si>
  <si>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</si>
  <si>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</si>
  <si>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</si>
  <si>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</si>
  <si>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</si>
  <si>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</si>
  <si>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</si>
  <si>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</si>
  <si>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</si>
  <si>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</si>
  <si>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</si>
  <si>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</si>
  <si>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</si>
  <si>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</si>
  <si>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</si>
  <si>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</si>
  <si>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</si>
  <si>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</si>
  <si>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</si>
  <si>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</si>
  <si>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</si>
  <si>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</si>
  <si>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</si>
  <si>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</si>
  <si>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</si>
  <si>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</si>
  <si>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</si>
  <si>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</si>
  <si>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</si>
  <si>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</si>
  <si>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</si>
  <si>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</si>
  <si>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</si>
  <si>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</si>
  <si>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</si>
  <si>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</si>
  <si>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</si>
  <si>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</si>
  <si>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</si>
  <si>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</si>
  <si>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</si>
  <si>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</si>
  <si>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</si>
  <si>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</si>
  <si>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</si>
  <si>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</si>
  <si>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</si>
  <si>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</si>
  <si>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</si>
  <si>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</si>
  <si>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</si>
  <si>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</si>
  <si>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</si>
  <si>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</si>
  <si>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</si>
  <si>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</si>
  <si>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</si>
  <si>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</si>
  <si>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</si>
  <si>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</si>
  <si>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</si>
  <si>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</si>
  <si>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</si>
  <si>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</si>
  <si>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</si>
  <si>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</si>
  <si>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</si>
  <si>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</si>
  <si>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</si>
  <si>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</si>
  <si>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</si>
  <si>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</si>
  <si>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</si>
  <si>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</si>
  <si>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</si>
  <si>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</si>
  <si>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</si>
  <si>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</si>
  <si>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</si>
  <si>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</si>
  <si>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</si>
  <si>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</si>
  <si>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</si>
  <si>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</si>
  <si>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</si>
  <si>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</si>
  <si>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</si>
  <si>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</si>
  <si>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</si>
  <si>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</si>
  <si>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</si>
  <si>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</si>
  <si>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</si>
  <si>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</si>
  <si>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</si>
  <si>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</si>
  <si>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</si>
  <si>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</si>
  <si>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</si>
  <si>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</si>
  <si>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</si>
  <si>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</si>
  <si>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</si>
  <si>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</si>
  <si>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</si>
  <si>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</si>
  <si>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</si>
  <si>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</si>
  <si>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</si>
  <si>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</si>
  <si>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</si>
  <si>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</si>
  <si>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</si>
  <si>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</si>
  <si>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</si>
  <si>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</si>
  <si>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</si>
  <si>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</si>
  <si>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</si>
  <si>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</si>
  <si>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</si>
  <si>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</si>
  <si>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</si>
  <si>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</si>
  <si>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</si>
  <si>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</si>
  <si>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</si>
  <si>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</si>
  <si>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</si>
  <si>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</si>
  <si>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</si>
  <si>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</si>
  <si>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</si>
  <si>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</si>
  <si>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</si>
  <si>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</si>
  <si>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</si>
  <si>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</si>
  <si>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</si>
  <si>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</si>
  <si>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</si>
  <si>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</si>
  <si>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</si>
  <si>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</si>
  <si>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</si>
  <si>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</si>
  <si>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</si>
  <si>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</si>
  <si>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</si>
  <si>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</si>
  <si>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</si>
  <si>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</si>
  <si>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</si>
  <si>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</si>
  <si>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</si>
  <si>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</si>
  <si>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</si>
  <si>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</si>
  <si>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</si>
  <si>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</si>
  <si>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</si>
  <si>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</si>
  <si>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</si>
  <si>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</si>
  <si>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</si>
  <si>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</si>
  <si>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</si>
  <si>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</si>
  <si>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</si>
  <si>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</si>
  <si>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</si>
  <si>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</si>
  <si>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</si>
  <si>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</si>
  <si>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</si>
  <si>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</si>
  <si>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</si>
  <si>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</si>
  <si>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</si>
  <si>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</si>
  <si>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</si>
  <si>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</si>
  <si>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</si>
  <si>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</si>
  <si>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</si>
  <si>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</si>
  <si>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</si>
  <si>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</si>
  <si>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</si>
  <si>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</si>
  <si>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</si>
  <si>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</si>
  <si>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</si>
  <si>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</si>
  <si>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</si>
  <si>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</si>
  <si>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</si>
  <si>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</si>
  <si>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</si>
  <si>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</si>
  <si>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</si>
  <si>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</si>
  <si>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</si>
  <si>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</si>
  <si>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</si>
  <si>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</si>
  <si>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</si>
  <si>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</si>
  <si>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</si>
  <si>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</si>
  <si>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</si>
  <si>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</si>
  <si>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</si>
  <si>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</si>
  <si>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</si>
  <si>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</si>
  <si>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</si>
  <si>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</si>
  <si>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</si>
  <si>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</si>
  <si>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</si>
  <si>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</si>
  <si>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</si>
  <si>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</si>
  <si>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</si>
  <si>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</si>
  <si>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</si>
  <si>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</si>
  <si>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</si>
  <si>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</si>
  <si>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</si>
  <si>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</si>
  <si>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</si>
  <si>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</si>
  <si>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</si>
  <si>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</si>
  <si>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</si>
  <si>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</si>
  <si>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</si>
  <si>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</si>
  <si>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</si>
  <si>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</si>
  <si>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</si>
  <si>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</si>
  <si>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</si>
  <si>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</si>
  <si>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</si>
  <si>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</si>
  <si>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</si>
  <si>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</si>
  <si>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</si>
  <si>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</si>
  <si>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</si>
  <si>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</si>
  <si>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</si>
  <si>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</si>
  <si>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</si>
  <si>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</si>
  <si>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</si>
  <si>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</si>
  <si>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</si>
  <si>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</si>
  <si>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</si>
  <si>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</si>
  <si>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</si>
  <si>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</si>
  <si>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</si>
  <si>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</si>
  <si>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</si>
  <si>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</si>
  <si>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</si>
  <si>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</si>
  <si>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</si>
  <si>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</si>
  <si>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</si>
  <si>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</si>
  <si>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</si>
  <si>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</si>
  <si>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</si>
  <si>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</si>
  <si>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</si>
  <si>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</si>
  <si>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</si>
  <si>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</si>
  <si>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</si>
  <si>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</si>
  <si>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</si>
  <si>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</si>
  <si>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</si>
  <si>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</si>
  <si>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</si>
  <si>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</si>
  <si>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</si>
  <si>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</si>
  <si>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</si>
  <si>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</si>
  <si>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</si>
  <si>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</si>
  <si>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</si>
  <si>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</si>
  <si>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</si>
  <si>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</si>
  <si>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</si>
  <si>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</si>
  <si>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</si>
  <si>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</si>
  <si>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</si>
  <si>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</si>
  <si>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</si>
  <si>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</si>
  <si>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</si>
  <si>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</si>
  <si>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</si>
  <si>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</si>
  <si>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</si>
  <si>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</si>
  <si>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</si>
  <si>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</si>
  <si>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</si>
  <si>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</si>
  <si>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</si>
  <si>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</si>
  <si>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</si>
  <si>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</si>
  <si>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</si>
  <si>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</si>
  <si>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</si>
  <si>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</si>
  <si>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</si>
  <si>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</si>
  <si>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</si>
  <si>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</si>
  <si>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</si>
  <si>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</si>
  <si>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</si>
  <si>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</si>
  <si>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</si>
  <si>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</si>
  <si>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</si>
  <si>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</si>
  <si>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</si>
  <si>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</si>
  <si>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</si>
  <si>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</si>
  <si>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</si>
  <si>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</si>
  <si>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</si>
  <si>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</si>
  <si>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</si>
  <si>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</si>
  <si>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</si>
  <si>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</si>
  <si>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</si>
  <si>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</si>
  <si>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</si>
  <si>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</si>
  <si>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</si>
  <si>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</si>
  <si>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</si>
  <si>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</si>
  <si>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</si>
  <si>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</si>
  <si>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</si>
  <si>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</si>
  <si>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</si>
  <si>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</si>
  <si>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</si>
  <si>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</si>
  <si>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</si>
  <si>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</si>
  <si>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</si>
  <si>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</si>
  <si>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</si>
  <si>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</si>
  <si>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</si>
  <si>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</si>
  <si>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</si>
  <si>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</si>
  <si>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</si>
  <si>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</si>
  <si>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</si>
  <si>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</si>
  <si>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</si>
  <si>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</si>
  <si>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</si>
  <si>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</si>
  <si>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</si>
  <si>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</si>
  <si>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</si>
  <si>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</si>
  <si>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</si>
  <si>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</si>
  <si>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</si>
  <si>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</si>
  <si>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</si>
  <si>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</si>
  <si>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</si>
  <si>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</si>
  <si>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</si>
  <si>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</si>
  <si>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</si>
  <si>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</si>
  <si>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</si>
  <si>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</si>
  <si>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</si>
  <si>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</si>
  <si>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</si>
  <si>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</si>
  <si>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</si>
  <si>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</si>
  <si>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</si>
  <si>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</si>
  <si>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</si>
  <si>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</si>
  <si>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</si>
  <si>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</si>
  <si>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</si>
  <si>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</si>
  <si>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</si>
  <si>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</si>
  <si>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</si>
  <si>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</si>
  <si>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</si>
  <si>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</si>
  <si>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</si>
  <si>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</si>
  <si>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</si>
  <si>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</si>
  <si>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</si>
  <si>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</si>
  <si>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</si>
  <si>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</si>
  <si>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</si>
  <si>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</si>
  <si>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</si>
  <si>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</si>
  <si>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</si>
  <si>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</si>
  <si>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</si>
  <si>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</si>
  <si>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</si>
  <si>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</si>
  <si>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</si>
  <si>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</si>
  <si>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</si>
  <si>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</si>
  <si>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</si>
  <si>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</si>
  <si>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</si>
  <si>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</si>
  <si>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</si>
  <si>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</si>
  <si>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</si>
  <si>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</si>
  <si>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</si>
  <si>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</si>
  <si>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</si>
  <si>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</si>
  <si>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</si>
  <si>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</si>
  <si>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</si>
  <si>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</si>
  <si>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</si>
  <si>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</si>
  <si>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</si>
  <si>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</si>
  <si>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</si>
  <si>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</si>
  <si>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</si>
  <si>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</si>
  <si>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</si>
  <si>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</si>
  <si>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</si>
  <si>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</si>
  <si>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</si>
  <si>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</si>
  <si>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</si>
  <si>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</si>
  <si>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</si>
  <si>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</si>
  <si>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</si>
  <si>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</si>
  <si>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</si>
  <si>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</si>
  <si>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</si>
  <si>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</si>
  <si>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</si>
  <si>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</si>
  <si>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</si>
  <si>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</si>
  <si>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</si>
  <si>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</si>
  <si>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</si>
  <si>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</si>
  <si>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</si>
  <si>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</si>
  <si>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</si>
  <si>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</si>
  <si>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</si>
  <si>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</si>
  <si>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</si>
  <si>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</si>
  <si>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</si>
  <si>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</si>
  <si>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</si>
  <si>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</si>
  <si>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</si>
  <si>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</si>
  <si>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</si>
  <si>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</si>
  <si>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</si>
  <si>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</si>
  <si>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</si>
  <si>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</si>
  <si>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</si>
  <si>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</si>
  <si>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</si>
  <si>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</si>
  <si>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</si>
  <si>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</si>
  <si>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</si>
  <si>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</si>
  <si>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</si>
  <si>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</si>
  <si>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</si>
  <si>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</si>
  <si>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</si>
  <si>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</si>
  <si>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</si>
  <si>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</si>
  <si>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</si>
  <si>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</si>
  <si>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</si>
  <si>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</si>
  <si>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</si>
  <si>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</si>
  <si>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</si>
  <si>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</si>
  <si>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</si>
  <si>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</si>
  <si>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</si>
  <si>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</si>
  <si>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</si>
  <si>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</si>
  <si>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</si>
  <si>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</si>
  <si>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</si>
  <si>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</si>
  <si>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</si>
  <si>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</si>
  <si>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</si>
  <si>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</si>
  <si>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</si>
  <si>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</si>
  <si>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</si>
  <si>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</si>
  <si>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</si>
  <si>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</si>
  <si>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</si>
  <si>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</si>
  <si>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</si>
  <si>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</si>
  <si>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</si>
  <si>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</si>
  <si>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</si>
  <si>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</si>
  <si>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</si>
  <si>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</si>
  <si>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</si>
  <si>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</si>
  <si>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</si>
  <si>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</si>
  <si>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</si>
  <si>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</si>
  <si>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</si>
  <si>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</si>
  <si>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</si>
  <si>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</si>
  <si>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</si>
  <si>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</si>
  <si>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</si>
  <si>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</si>
  <si>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</si>
  <si>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</si>
  <si>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</si>
  <si>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</si>
  <si>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</si>
  <si>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</si>
  <si>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</si>
  <si>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</si>
  <si>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</si>
  <si>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</si>
  <si>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</si>
  <si>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</si>
  <si>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</si>
  <si>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</si>
  <si>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</si>
  <si>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</si>
  <si>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</si>
  <si>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</si>
  <si>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</si>
  <si>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</si>
  <si>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</si>
  <si>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</si>
  <si>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</si>
  <si>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</si>
  <si>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</si>
  <si>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</si>
  <si>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</si>
  <si>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</si>
  <si>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</si>
  <si>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</si>
  <si>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</si>
  <si>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</si>
  <si>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</si>
  <si>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</si>
  <si>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</si>
  <si>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</si>
  <si>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</si>
  <si>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</si>
  <si>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</si>
  <si>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</si>
  <si>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</si>
  <si>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</si>
  <si>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</si>
  <si>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</si>
  <si>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</si>
  <si>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</si>
  <si>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</si>
  <si>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</si>
  <si>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</si>
  <si>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</si>
  <si>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</si>
  <si>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</si>
  <si>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</si>
  <si>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</si>
  <si>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</si>
  <si>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</si>
  <si>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</si>
  <si>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</si>
  <si>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</si>
  <si>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</si>
  <si>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</si>
  <si>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</si>
  <si>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</si>
  <si>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</si>
  <si>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</si>
  <si>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</si>
  <si>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</si>
  <si>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</si>
  <si>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</si>
  <si>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</si>
  <si>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</si>
  <si>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</si>
  <si>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</si>
  <si>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</si>
  <si>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</si>
  <si>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</si>
  <si>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</si>
  <si>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</si>
  <si>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</si>
  <si>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</si>
  <si>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</si>
  <si>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</si>
  <si>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</si>
  <si>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</si>
  <si>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</si>
  <si>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</si>
  <si>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</si>
  <si>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</si>
  <si>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</si>
  <si>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</si>
  <si>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</si>
  <si>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</si>
  <si>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</si>
  <si>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</si>
  <si>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</si>
  <si>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</si>
  <si>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</si>
  <si>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</si>
  <si>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</si>
  <si>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</si>
  <si>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</si>
  <si>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</si>
  <si>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</si>
  <si>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</si>
  <si>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</si>
  <si>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</si>
  <si>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</si>
  <si>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</si>
  <si>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</si>
  <si>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</si>
  <si>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</si>
  <si>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</si>
  <si>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</si>
  <si>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</si>
  <si>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</si>
  <si>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</si>
  <si>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</si>
  <si>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</si>
  <si>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</si>
  <si>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</si>
  <si>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</si>
  <si>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</si>
  <si>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</si>
  <si>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</si>
  <si>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</si>
  <si>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</si>
  <si>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</si>
  <si>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</si>
  <si>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</si>
  <si>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</si>
  <si>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</si>
  <si>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</si>
  <si>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</si>
  <si>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</si>
  <si>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</si>
  <si>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</si>
  <si>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</si>
  <si>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</si>
  <si>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</si>
  <si>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</si>
  <si>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</si>
  <si>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</si>
  <si>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</si>
  <si>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</si>
  <si>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</si>
  <si>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</si>
  <si>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</si>
  <si>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</si>
  <si>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</si>
  <si>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</si>
  <si>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</si>
  <si>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</si>
  <si>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</si>
  <si>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</si>
  <si>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</si>
  <si>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</si>
  <si>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</si>
  <si>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</si>
  <si>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</si>
  <si>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</si>
  <si>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</si>
  <si>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</si>
  <si>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</si>
  <si>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</si>
  <si>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</si>
  <si>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</si>
  <si>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</si>
  <si>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</si>
  <si>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</si>
  <si>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</si>
  <si>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</si>
  <si>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</si>
  <si>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</si>
  <si>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</si>
  <si>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</si>
  <si>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</si>
  <si>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</si>
  <si>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</si>
  <si>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</si>
  <si>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</si>
  <si>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</si>
  <si>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</si>
  <si>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</si>
  <si>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</si>
  <si>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</si>
  <si>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</si>
  <si>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</si>
  <si>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</si>
  <si>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</si>
  <si>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</si>
  <si>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</si>
  <si>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</si>
  <si>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</si>
  <si>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</si>
  <si>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</si>
  <si>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</si>
  <si>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</si>
  <si>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</si>
  <si>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</si>
  <si>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</si>
  <si>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</si>
  <si>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</si>
  <si>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</si>
  <si>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</si>
  <si>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</si>
  <si>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</si>
  <si>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</si>
  <si>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</si>
  <si>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</si>
  <si>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</si>
  <si>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</si>
  <si>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</si>
  <si>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</si>
  <si>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</si>
  <si>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</si>
  <si>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</si>
  <si>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</si>
  <si>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</si>
  <si>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</si>
  <si>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</si>
  <si>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</si>
  <si>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</si>
  <si>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</si>
  <si>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</si>
  <si>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</si>
  <si>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</si>
  <si>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</si>
  <si>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</si>
  <si>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</si>
  <si>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</si>
  <si>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</si>
  <si>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</si>
  <si>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</si>
  <si>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</si>
  <si>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</si>
  <si>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</si>
  <si>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</si>
  <si>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</si>
  <si>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</si>
  <si>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</si>
  <si>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</si>
  <si>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</si>
  <si>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</si>
  <si>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</si>
  <si>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</si>
  <si>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</si>
  <si>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</si>
  <si>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</si>
  <si>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</si>
  <si>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</si>
  <si>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</si>
  <si>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</si>
  <si>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</si>
  <si>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</si>
  <si>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</si>
  <si>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</si>
  <si>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</si>
  <si>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</si>
  <si>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</si>
  <si>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</si>
  <si>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</si>
  <si>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</si>
  <si>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</si>
  <si>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</si>
  <si>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</si>
  <si>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</si>
  <si>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</si>
  <si>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</si>
  <si>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</si>
  <si>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</si>
  <si>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</si>
  <si>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</si>
  <si>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</si>
  <si>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</si>
  <si>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</si>
  <si>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</si>
  <si>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</si>
  <si>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</si>
  <si>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</si>
  <si>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</si>
  <si>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</si>
  <si>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</si>
  <si>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</si>
  <si>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</si>
  <si>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</si>
  <si>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</si>
  <si>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</si>
  <si>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</si>
  <si>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</si>
  <si>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</si>
  <si>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</si>
  <si>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</si>
  <si>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</si>
  <si>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</si>
  <si>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</si>
  <si>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</si>
  <si>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</si>
  <si>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</si>
  <si>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</si>
  <si>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</si>
  <si>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</si>
  <si>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</si>
  <si>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</si>
  <si>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</si>
  <si>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</si>
  <si>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</si>
  <si>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</si>
  <si>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</si>
  <si>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</si>
  <si>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</si>
  <si>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</si>
  <si>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</si>
  <si>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</si>
  <si>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</si>
  <si>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</si>
  <si>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</si>
  <si>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</si>
  <si>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</si>
  <si>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</si>
  <si>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</si>
  <si>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</si>
  <si>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</si>
  <si>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</si>
  <si>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</si>
  <si>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</si>
  <si>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</si>
  <si>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</si>
  <si>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</si>
  <si>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</si>
  <si>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</si>
  <si>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</si>
  <si>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</si>
  <si>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</si>
  <si>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</si>
  <si>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</si>
  <si>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</si>
  <si>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</si>
  <si>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</si>
  <si>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</si>
  <si>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</si>
  <si>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</si>
  <si>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</si>
  <si>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</si>
  <si>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</si>
  <si>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</si>
  <si>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</si>
  <si>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</si>
  <si>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</si>
  <si>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</si>
  <si>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</si>
  <si>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</si>
  <si>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</si>
  <si>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</si>
  <si>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</si>
  <si>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</si>
  <si>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</si>
  <si>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</si>
  <si>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</si>
  <si>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</si>
  <si>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</si>
  <si>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</si>
  <si>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</si>
  <si>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</si>
  <si>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</si>
  <si>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</si>
  <si>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</si>
  <si>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</si>
  <si>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</si>
  <si>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</si>
  <si>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</si>
  <si>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</si>
  <si>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</si>
  <si>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</si>
  <si>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</si>
  <si>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</si>
  <si>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</si>
  <si>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</si>
  <si>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</si>
  <si>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</si>
  <si>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</si>
  <si>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</si>
  <si>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</si>
  <si>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</si>
  <si>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</si>
  <si>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</si>
  <si>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</si>
  <si>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</si>
  <si>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</si>
  <si>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</si>
  <si>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</si>
  <si>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</si>
  <si>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</si>
  <si>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</si>
  <si>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</si>
  <si>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</si>
  <si>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</si>
  <si>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</si>
  <si>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</si>
  <si>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</si>
  <si>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</si>
  <si>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</si>
  <si>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</si>
  <si>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</si>
  <si>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</si>
  <si>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</si>
  <si>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</si>
  <si>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</si>
  <si>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</si>
  <si>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</si>
  <si>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</si>
  <si>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</si>
  <si>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</si>
  <si>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</si>
  <si>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</si>
  <si>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</si>
  <si>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</si>
  <si>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</si>
  <si>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</si>
  <si>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</si>
  <si>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</si>
  <si>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</si>
  <si>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</si>
  <si>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</si>
  <si>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</si>
  <si>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</si>
  <si>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</si>
  <si>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</si>
  <si>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</si>
  <si>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</si>
  <si>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</si>
  <si>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</si>
  <si>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</si>
  <si>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</si>
  <si>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</si>
  <si>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</si>
  <si>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</si>
  <si>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</si>
  <si>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</si>
  <si>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</si>
  <si>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</si>
  <si>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</si>
  <si>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</si>
  <si>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</si>
  <si>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</si>
  <si>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</si>
  <si>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</si>
  <si>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</si>
  <si>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</si>
  <si>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</si>
  <si>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</si>
  <si>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</si>
  <si>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</si>
  <si>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</si>
  <si>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</si>
  <si>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</si>
  <si>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</si>
  <si>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</si>
  <si>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</si>
  <si>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</si>
  <si>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</si>
  <si>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</si>
  <si>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</si>
  <si>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</si>
  <si>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</si>
  <si>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</si>
  <si>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</si>
  <si>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</si>
  <si>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</si>
  <si>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</si>
  <si>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</si>
  <si>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</si>
  <si>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</si>
  <si>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</si>
  <si>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</si>
  <si>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</si>
  <si>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</si>
  <si>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</si>
  <si>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</si>
  <si>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</si>
  <si>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</si>
  <si>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</si>
  <si>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</si>
  <si>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</si>
  <si>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</si>
  <si>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</si>
  <si>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</si>
  <si>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</si>
  <si>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</si>
  <si>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</si>
  <si>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</si>
  <si>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</si>
  <si>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</si>
  <si>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</si>
  <si>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</si>
  <si>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</si>
  <si>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</si>
  <si>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</si>
  <si>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</si>
  <si>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</si>
  <si>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</si>
  <si>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</si>
  <si>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</si>
  <si>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</si>
  <si>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</si>
  <si>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</si>
  <si>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</si>
  <si>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</si>
  <si>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</si>
  <si>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</si>
  <si>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</si>
  <si>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</si>
  <si>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</si>
  <si>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</si>
  <si>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</si>
  <si>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</si>
  <si>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</si>
  <si>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</si>
  <si>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</si>
  <si>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</si>
  <si>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</si>
  <si>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</si>
  <si>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</si>
  <si>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</si>
  <si>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</si>
  <si>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</si>
  <si>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</si>
  <si>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</si>
  <si>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</si>
  <si>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</si>
  <si>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</si>
  <si>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</si>
  <si>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</si>
  <si>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</si>
  <si>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</si>
  <si>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</si>
  <si>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</si>
  <si>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</si>
  <si>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</si>
  <si>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</si>
  <si>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</si>
  <si>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</si>
  <si>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</si>
  <si>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</si>
  <si>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</si>
  <si>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</si>
  <si>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</si>
  <si>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</si>
  <si>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</si>
  <si>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</si>
  <si>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</si>
  <si>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</si>
  <si>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</si>
  <si>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</si>
  <si>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</si>
  <si>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</si>
  <si>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</si>
  <si>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</si>
  <si>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</si>
  <si>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</si>
  <si>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</si>
  <si>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</si>
  <si>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</si>
  <si>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</si>
  <si>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</si>
  <si>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</si>
  <si>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</si>
  <si>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</si>
  <si>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</si>
  <si>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</si>
  <si>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</si>
  <si>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</si>
  <si>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</si>
  <si>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</si>
  <si>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</si>
  <si>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</si>
  <si>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</si>
  <si>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</si>
  <si>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</si>
  <si>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</si>
  <si>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</si>
  <si>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</si>
  <si>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</si>
  <si>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</si>
  <si>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</si>
  <si>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</si>
  <si>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</si>
  <si>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</si>
  <si>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</si>
  <si>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</si>
  <si>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</si>
  <si>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</si>
  <si>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</si>
  <si>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</si>
  <si>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</si>
  <si>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</si>
  <si>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</si>
  <si>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</si>
  <si>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</si>
  <si>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</si>
  <si>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</si>
  <si>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</si>
  <si>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</si>
  <si>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</si>
  <si>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</si>
  <si>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</si>
  <si>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</si>
  <si>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</si>
  <si>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</si>
  <si>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</si>
  <si>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</si>
  <si>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</si>
  <si>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</si>
  <si>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</si>
  <si>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</si>
  <si>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</si>
  <si>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</si>
  <si>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</si>
  <si>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</si>
  <si>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</si>
  <si>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</si>
  <si>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</si>
  <si>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</si>
  <si>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</si>
  <si>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</si>
  <si>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</si>
  <si>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</si>
  <si>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</si>
  <si>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</si>
  <si>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</si>
  <si>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</si>
  <si>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</si>
  <si>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</si>
  <si>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</si>
  <si>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</si>
  <si>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</si>
  <si>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</si>
  <si>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</si>
  <si>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</si>
  <si>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</si>
  <si>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</si>
  <si>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</si>
  <si>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</si>
  <si>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</si>
  <si>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</si>
  <si>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</si>
  <si>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</si>
  <si>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</si>
  <si>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</si>
  <si>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</si>
  <si>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</si>
  <si>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</si>
  <si>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</si>
  <si>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</si>
  <si>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</si>
  <si>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</si>
  <si>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</si>
  <si>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</si>
  <si>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</si>
  <si>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</si>
  <si>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</si>
  <si>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</si>
  <si>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</si>
  <si>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</si>
  <si>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</si>
  <si>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</si>
  <si>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</si>
  <si>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</si>
  <si>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</si>
  <si>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</si>
  <si>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</si>
  <si>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</si>
  <si>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</si>
  <si>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</si>
  <si>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</si>
  <si>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</si>
  <si>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</si>
  <si>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</si>
  <si>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</si>
  <si>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</si>
  <si>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</si>
  <si>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</si>
  <si>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</si>
  <si>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</si>
  <si>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</si>
  <si>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</si>
  <si>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</si>
  <si>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</si>
  <si>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</si>
  <si>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</si>
  <si>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</si>
  <si>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</si>
  <si>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</si>
  <si>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</si>
  <si>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</si>
  <si>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</si>
  <si>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</si>
  <si>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</si>
  <si>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</si>
  <si>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</si>
  <si>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</si>
  <si>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</si>
  <si>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</si>
  <si>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</si>
  <si>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</si>
  <si>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</si>
  <si>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</si>
  <si>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</si>
  <si>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</si>
  <si>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</si>
  <si>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</si>
  <si>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</si>
  <si>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</si>
  <si>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</si>
  <si>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</si>
  <si>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</si>
  <si>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</si>
  <si>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</si>
  <si>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</si>
  <si>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</si>
  <si>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</si>
  <si>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</si>
  <si>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</si>
  <si>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</si>
  <si>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</si>
  <si>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</si>
  <si>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</si>
  <si>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</si>
  <si>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</si>
  <si>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</si>
  <si>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</si>
  <si>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</si>
  <si>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</si>
  <si>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</si>
  <si>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</si>
  <si>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</si>
  <si>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</si>
  <si>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</si>
  <si>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</si>
  <si>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</si>
  <si>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</si>
  <si>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</si>
  <si>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</si>
  <si>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</si>
  <si>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</si>
  <si>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</si>
  <si>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</si>
  <si>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</si>
  <si>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</si>
  <si>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</si>
  <si>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</si>
  <si>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</si>
  <si>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</si>
  <si>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</si>
  <si>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</si>
  <si>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</si>
  <si>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</si>
  <si>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</si>
  <si>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</si>
  <si>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</si>
  <si>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</si>
  <si>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</si>
  <si>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</si>
  <si>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</si>
  <si>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</si>
  <si>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</si>
  <si>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</si>
  <si>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</si>
  <si>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</si>
  <si>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</si>
  <si>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</si>
  <si>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</si>
  <si>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</si>
  <si>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</si>
  <si>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</si>
  <si>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</si>
  <si>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</si>
  <si>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</si>
  <si>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</si>
  <si>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</si>
  <si>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</si>
  <si>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</si>
  <si>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</si>
  <si>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</si>
  <si>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</si>
  <si>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</si>
  <si>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</si>
  <si>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</si>
  <si>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</si>
  <si>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</si>
  <si>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</si>
  <si>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</si>
  <si>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</si>
  <si>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</si>
  <si>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</si>
  <si>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</si>
  <si>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</si>
  <si>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</si>
  <si>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</si>
  <si>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</si>
  <si>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</si>
  <si>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</si>
  <si>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</si>
  <si>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</si>
  <si>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</si>
  <si>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</si>
  <si>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</si>
  <si>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</si>
  <si>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</si>
  <si>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</si>
  <si>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</si>
  <si>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</si>
  <si>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</si>
  <si>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</si>
  <si>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</si>
  <si>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</si>
  <si>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</si>
  <si>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</si>
  <si>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</si>
  <si>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</si>
  <si>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</si>
  <si>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</si>
  <si>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</si>
  <si>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</si>
  <si>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</si>
  <si>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</si>
  <si>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</si>
  <si>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</si>
  <si>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</si>
  <si>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</si>
  <si>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</si>
  <si>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</si>
  <si>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</si>
  <si>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</si>
  <si>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</si>
  <si>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</si>
  <si>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</si>
  <si>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</si>
  <si>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</si>
  <si>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</si>
  <si>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</si>
  <si>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</si>
  <si>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</si>
  <si>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</si>
  <si>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</si>
  <si>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</si>
  <si>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</si>
  <si>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</si>
  <si>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</si>
  <si>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</si>
  <si>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</si>
  <si>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</si>
  <si>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</si>
  <si>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</si>
  <si>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</si>
  <si>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</si>
  <si>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</si>
  <si>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</si>
  <si>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</si>
  <si>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</si>
  <si>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</si>
  <si>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</si>
  <si>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</si>
  <si>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</si>
  <si>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</si>
  <si>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</si>
  <si>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</si>
  <si>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</si>
  <si>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</si>
  <si>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</si>
  <si>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</si>
  <si>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</si>
  <si>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</si>
  <si>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</si>
  <si>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</si>
  <si>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</si>
  <si>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</si>
  <si>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</si>
  <si>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</si>
  <si>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</si>
  <si>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</si>
  <si>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</si>
  <si>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</si>
  <si>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</si>
  <si>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</si>
  <si>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</si>
  <si>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</si>
  <si>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</si>
  <si>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</si>
  <si>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</si>
  <si>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</si>
  <si>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</si>
  <si>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</si>
  <si>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</si>
  <si>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</si>
  <si>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</si>
  <si>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</si>
  <si>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</si>
  <si>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</si>
  <si>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</si>
  <si>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</si>
  <si>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</si>
  <si>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</si>
  <si>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</si>
  <si>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</si>
  <si>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</si>
  <si>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</si>
  <si>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</si>
  <si>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</si>
  <si>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</si>
  <si>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</si>
  <si>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</si>
  <si>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</si>
  <si>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</si>
  <si>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</si>
  <si>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</si>
  <si>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</si>
  <si>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</si>
  <si>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</si>
  <si>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</si>
  <si>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</si>
  <si>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</si>
  <si>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</si>
  <si>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</si>
  <si>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</si>
  <si>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</si>
  <si>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</si>
  <si>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</si>
  <si>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</si>
  <si>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</si>
  <si>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</si>
  <si>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</si>
  <si>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</si>
  <si>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</si>
  <si>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</si>
  <si>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</si>
  <si>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</si>
  <si>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</si>
  <si>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</si>
  <si>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</si>
  <si>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</si>
  <si>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</si>
  <si>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</si>
  <si>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</si>
  <si>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</si>
  <si>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</si>
  <si>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</si>
  <si>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</si>
  <si>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</si>
  <si>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</si>
  <si>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</si>
  <si>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</si>
  <si>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</si>
  <si>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</si>
  <si>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</si>
  <si>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</si>
  <si>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</si>
  <si>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</si>
  <si>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</si>
  <si>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</si>
  <si>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</si>
  <si>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</si>
  <si>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</si>
  <si>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</si>
  <si>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</si>
  <si>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</si>
  <si>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</si>
  <si>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</si>
  <si>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</si>
  <si>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</si>
  <si>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</si>
  <si>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</si>
  <si>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</si>
  <si>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</si>
  <si>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</si>
  <si>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</si>
  <si>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</si>
  <si>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</si>
  <si>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</si>
  <si>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</si>
  <si>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</si>
  <si>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</si>
  <si>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</si>
  <si>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</si>
  <si>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</si>
  <si>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</si>
  <si>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</si>
  <si>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</si>
  <si>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</si>
  <si>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</si>
  <si>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</si>
  <si>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</si>
  <si>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</si>
  <si>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</si>
  <si>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</si>
  <si>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</si>
  <si>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</si>
  <si>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</si>
  <si>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</si>
  <si>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</si>
  <si>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</si>
  <si>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</si>
  <si>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</si>
  <si>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</si>
  <si>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</si>
  <si>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</si>
  <si>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</si>
  <si>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</si>
  <si>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</si>
  <si>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</si>
  <si>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</si>
  <si>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</si>
  <si>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</si>
  <si>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</si>
  <si>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</si>
  <si>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</si>
  <si>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</si>
  <si>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</si>
  <si>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</si>
  <si>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</si>
  <si>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</si>
  <si>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</si>
  <si>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</si>
  <si>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</si>
  <si>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</si>
  <si>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</si>
  <si>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</si>
  <si>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</si>
  <si>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</si>
  <si>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</si>
  <si>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</si>
  <si>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</si>
  <si>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</si>
  <si>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</si>
  <si>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</si>
  <si>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</si>
  <si>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</si>
  <si>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</si>
  <si>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</si>
  <si>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</si>
  <si>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</si>
  <si>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</si>
  <si>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</si>
  <si>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</si>
  <si>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</si>
  <si>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</si>
  <si>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</si>
  <si>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</si>
  <si>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</si>
  <si>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</si>
  <si>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</si>
  <si>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</si>
  <si>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</si>
  <si>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</si>
  <si>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</si>
  <si>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</si>
  <si>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</si>
  <si>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</si>
  <si>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</si>
  <si>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</si>
  <si>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</si>
  <si>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</si>
  <si>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</si>
  <si>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</si>
  <si>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</si>
  <si>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</si>
  <si>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</si>
  <si>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</si>
  <si>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</si>
  <si>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</si>
  <si>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</si>
  <si>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</si>
  <si>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</si>
  <si>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</si>
  <si>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</si>
  <si>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</si>
  <si>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</si>
  <si>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</si>
  <si>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</si>
  <si>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</si>
  <si>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</si>
  <si>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</si>
  <si>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</si>
  <si>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</si>
  <si>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</si>
  <si>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</si>
  <si>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</si>
  <si>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</si>
  <si>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</si>
  <si>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</si>
  <si>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</si>
  <si>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</si>
  <si>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</si>
  <si>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</si>
  <si>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</si>
  <si>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</si>
  <si>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</si>
  <si>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</si>
  <si>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</si>
  <si>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</si>
  <si>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</si>
  <si>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</si>
  <si>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</si>
  <si>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</si>
  <si>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</si>
  <si>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</si>
  <si>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</si>
  <si>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</si>
  <si>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</si>
  <si>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</si>
  <si>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</si>
  <si>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</si>
  <si>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</si>
  <si>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</si>
  <si>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</si>
  <si>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</si>
  <si>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</si>
  <si>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</si>
  <si>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</si>
  <si>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</si>
  <si>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</si>
  <si>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</si>
  <si>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</si>
  <si>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</si>
  <si>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</si>
  <si>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</si>
  <si>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</si>
  <si>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</si>
  <si>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</si>
  <si>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</si>
  <si>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</si>
  <si>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</si>
  <si>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</si>
  <si>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</si>
  <si>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</si>
  <si>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</si>
  <si>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</si>
  <si>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</si>
  <si>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</si>
  <si>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</si>
  <si>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</si>
  <si>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</si>
  <si>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</si>
  <si>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</si>
  <si>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</si>
  <si>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</si>
  <si>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</si>
  <si>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</si>
  <si>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</si>
  <si>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</si>
  <si>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</si>
  <si>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</si>
  <si>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</si>
  <si>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</si>
  <si>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</si>
  <si>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</si>
  <si>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</si>
  <si>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</si>
  <si>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</si>
  <si>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</si>
  <si>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</si>
  <si>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</si>
  <si>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</si>
  <si>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</si>
  <si>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</si>
  <si>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</si>
  <si>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</si>
  <si>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</si>
  <si>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</si>
  <si>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</si>
  <si>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</si>
  <si>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</si>
  <si>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</si>
  <si>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</si>
  <si>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</si>
  <si>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</si>
  <si>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</si>
  <si>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</si>
  <si>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</si>
  <si>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</si>
  <si>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</si>
  <si>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</si>
  <si>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</si>
  <si>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</si>
  <si>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</si>
  <si>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</si>
  <si>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</si>
  <si>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</si>
  <si>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</si>
  <si>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</si>
  <si>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</si>
  <si>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</si>
  <si>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</si>
  <si>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</si>
  <si>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</si>
  <si>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</si>
  <si>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</si>
  <si>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</si>
  <si>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</si>
  <si>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</si>
  <si>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</si>
  <si>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</si>
  <si>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</si>
  <si>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</si>
  <si>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</si>
  <si>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</si>
  <si>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</si>
  <si>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</si>
  <si>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</si>
  <si>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</si>
  <si>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</si>
  <si>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</si>
  <si>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</si>
  <si>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</si>
  <si>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</si>
  <si>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</si>
  <si>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</si>
  <si>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</si>
  <si>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</si>
  <si>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</si>
  <si>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</si>
  <si>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</si>
  <si>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</si>
  <si>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</si>
  <si>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</si>
  <si>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</si>
  <si>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</si>
  <si>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</si>
  <si>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</si>
  <si>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</si>
  <si>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</si>
  <si>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</si>
  <si>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</si>
  <si>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</si>
  <si>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</si>
  <si>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</si>
  <si>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</si>
  <si>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</si>
  <si>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</si>
  <si>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</si>
  <si>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</si>
  <si>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</si>
  <si>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</si>
  <si>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</si>
  <si>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</si>
  <si>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</si>
  <si>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</si>
  <si>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</si>
  <si>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</si>
  <si>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</si>
  <si>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</si>
  <si>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</si>
  <si>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</si>
  <si>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</si>
  <si>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</si>
  <si>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</si>
  <si>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</si>
  <si>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</si>
  <si>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</si>
  <si>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</si>
  <si>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</si>
  <si>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</si>
  <si>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</si>
  <si>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</si>
  <si>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</si>
  <si>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</si>
  <si>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</si>
  <si>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</si>
  <si>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</si>
  <si>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</si>
  <si>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</si>
  <si>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</si>
  <si>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</si>
  <si>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</si>
  <si>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</si>
  <si>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</si>
  <si>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</si>
  <si>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</si>
  <si>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</si>
  <si>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</si>
  <si>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</si>
  <si>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</si>
  <si>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</si>
  <si>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</si>
  <si>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</si>
  <si>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</si>
  <si>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</si>
  <si>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</si>
  <si>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</si>
  <si>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</si>
  <si>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</si>
  <si>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</si>
  <si>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</si>
  <si>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</si>
  <si>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</si>
  <si>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</si>
  <si>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</si>
  <si>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</si>
  <si>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</si>
  <si>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</si>
  <si>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</si>
  <si>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</si>
  <si>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</si>
  <si>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</si>
  <si>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</si>
  <si>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</si>
  <si>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</si>
  <si>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</si>
  <si>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</si>
  <si>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</si>
  <si>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</si>
  <si>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</si>
  <si>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</si>
  <si>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</si>
  <si>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</si>
  <si>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</si>
  <si>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</si>
  <si>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</si>
  <si>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</si>
  <si>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</si>
  <si>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</si>
  <si>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</si>
  <si>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</si>
  <si>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</si>
  <si>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</si>
  <si>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</si>
  <si>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</si>
  <si>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</si>
  <si>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</si>
  <si>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</si>
  <si>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</si>
  <si>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</si>
  <si>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</si>
  <si>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</si>
  <si>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</si>
  <si>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</si>
  <si>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</si>
  <si>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</si>
  <si>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</si>
  <si>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</si>
  <si>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</si>
  <si>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</si>
  <si>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</si>
  <si>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</si>
  <si>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</si>
  <si>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</si>
  <si>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</si>
  <si>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</si>
  <si>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</si>
  <si>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</si>
  <si>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</si>
  <si>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</si>
  <si>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</si>
  <si>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</si>
  <si>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</si>
  <si>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</si>
  <si>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</si>
  <si>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</si>
  <si>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</si>
  <si>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</si>
  <si>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</si>
  <si>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</si>
  <si>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</si>
  <si>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</si>
  <si>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</si>
  <si>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</si>
  <si>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</si>
  <si>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</si>
  <si>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</si>
  <si>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</si>
  <si>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</si>
  <si>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</si>
  <si>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</si>
  <si>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</si>
  <si>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</si>
  <si>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</si>
  <si>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</si>
  <si>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</si>
  <si>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</si>
  <si>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</si>
  <si>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</si>
  <si>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</si>
  <si>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</si>
  <si>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</si>
  <si>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</si>
  <si>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</si>
  <si>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</si>
  <si>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</si>
  <si>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</si>
  <si>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</si>
  <si>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</si>
  <si>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</si>
  <si>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</si>
  <si>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</si>
  <si>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</si>
  <si>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</si>
  <si>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</si>
  <si>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</si>
  <si>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</si>
  <si>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</si>
  <si>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</si>
  <si>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</si>
  <si>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</si>
  <si>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</si>
  <si>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</si>
  <si>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</si>
  <si>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</si>
  <si>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</si>
  <si>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</si>
  <si>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</si>
  <si>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</si>
  <si>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</si>
  <si>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</si>
  <si>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</si>
  <si>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</si>
  <si>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</si>
  <si>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</si>
  <si>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</si>
  <si>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</si>
  <si>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</si>
  <si>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</si>
  <si>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</si>
  <si>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</si>
  <si>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</si>
  <si>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</si>
  <si>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</si>
  <si>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</si>
  <si>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</si>
  <si>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</si>
  <si>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</si>
  <si>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</si>
  <si>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</si>
  <si>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</si>
  <si>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</si>
  <si>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</si>
  <si>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</si>
  <si>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</si>
  <si>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</si>
  <si>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</si>
  <si>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</si>
  <si>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</si>
  <si>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</si>
  <si>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</si>
  <si>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</si>
  <si>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</si>
  <si>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</si>
  <si>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</si>
  <si>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</si>
  <si>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</si>
  <si>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</si>
  <si>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</si>
  <si>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</si>
  <si>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</si>
  <si>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</si>
  <si>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</si>
  <si>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</si>
  <si>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</si>
  <si>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</si>
  <si>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</si>
  <si>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</si>
  <si>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</si>
  <si>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</si>
  <si>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</si>
  <si>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</si>
  <si>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</si>
  <si>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</si>
  <si>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</si>
  <si>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</si>
  <si>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</si>
  <si>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</si>
  <si>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</si>
  <si>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</si>
  <si>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</si>
  <si>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</si>
  <si>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</si>
  <si>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</si>
  <si>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</si>
  <si>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</si>
  <si>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</si>
  <si>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</si>
  <si>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</si>
  <si>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</si>
  <si>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</si>
  <si>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</si>
  <si>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</si>
  <si>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</si>
  <si>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</si>
  <si>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</si>
  <si>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</si>
  <si>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</si>
  <si>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</si>
  <si>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</si>
  <si>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</si>
  <si>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</si>
  <si>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</si>
  <si>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</si>
  <si>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</si>
  <si>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</si>
  <si>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</si>
  <si>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</si>
  <si>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</si>
  <si>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</si>
  <si>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</si>
  <si>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</si>
  <si>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</si>
  <si>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</si>
  <si>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</si>
  <si>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</si>
  <si>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</si>
  <si>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</si>
  <si>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</si>
  <si>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</si>
  <si>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</si>
  <si>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</si>
  <si>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</si>
  <si>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</si>
  <si>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</si>
  <si>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</si>
  <si>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</si>
  <si>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</si>
  <si>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</si>
  <si>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</si>
  <si>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</si>
  <si>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</si>
  <si>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</si>
  <si>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</si>
  <si>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</si>
  <si>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</si>
  <si>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</si>
  <si>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</si>
  <si>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</si>
  <si>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</si>
  <si>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</si>
  <si>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</si>
  <si>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</si>
  <si>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</si>
  <si>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</si>
  <si>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</si>
  <si>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</si>
  <si>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</si>
  <si>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</si>
  <si>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</si>
  <si>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</si>
  <si>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</si>
  <si>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</si>
  <si>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</si>
  <si>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</si>
  <si>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</si>
  <si>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</si>
  <si>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</si>
  <si>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</si>
  <si>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</si>
  <si>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</si>
  <si>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</si>
  <si>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</si>
  <si>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</si>
  <si>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</si>
  <si>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</si>
  <si>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</si>
  <si>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</si>
  <si>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</si>
  <si>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</si>
  <si>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</si>
  <si>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</si>
  <si>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</si>
  <si>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</si>
  <si>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</si>
  <si>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</si>
  <si>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</si>
  <si>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</si>
  <si>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</si>
  <si>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</si>
  <si>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</si>
  <si>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</si>
  <si>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</si>
  <si>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</si>
  <si>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</si>
  <si>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</si>
  <si>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</si>
  <si>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</si>
  <si>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</si>
  <si>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</si>
  <si>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</si>
  <si>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</si>
  <si>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</si>
  <si>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</si>
  <si>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</si>
  <si>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</si>
  <si>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</si>
  <si>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</si>
  <si>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</si>
  <si>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</si>
  <si>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</si>
  <si>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</si>
  <si>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</si>
  <si>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</si>
  <si>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</si>
  <si>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</si>
  <si>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</si>
  <si>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</si>
  <si>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</si>
  <si>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</si>
  <si>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</si>
  <si>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</si>
  <si>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</si>
  <si>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</si>
  <si>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</si>
  <si>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</si>
  <si>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</si>
  <si>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</si>
  <si>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</si>
  <si>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</si>
  <si>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</si>
  <si>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</si>
  <si>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</si>
  <si>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</si>
  <si>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</si>
  <si>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</si>
  <si>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</si>
  <si>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</si>
  <si>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</si>
  <si>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</si>
  <si>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</si>
  <si>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</si>
  <si>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</si>
  <si>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</si>
  <si>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</si>
  <si>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</si>
  <si>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</si>
  <si>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</si>
  <si>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</si>
  <si>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</si>
  <si>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</si>
  <si>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</si>
  <si>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</si>
  <si>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</si>
  <si>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</si>
  <si>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</si>
  <si>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</si>
  <si>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</si>
  <si>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</si>
  <si>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</si>
  <si>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</si>
  <si>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</si>
  <si>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</si>
  <si>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</si>
  <si>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</si>
  <si>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</si>
  <si>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</si>
  <si>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</si>
  <si>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</si>
  <si>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</si>
  <si>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</si>
  <si>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</si>
  <si>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</si>
  <si>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</si>
  <si>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</si>
  <si>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</si>
  <si>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</si>
  <si>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</si>
  <si>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</si>
  <si>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</si>
  <si>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</si>
  <si>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</si>
  <si>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</si>
  <si>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</si>
  <si>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</si>
  <si>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</si>
  <si>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</si>
  <si>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</si>
  <si>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</si>
  <si>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</si>
  <si>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</si>
  <si>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</si>
  <si>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</si>
  <si>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</si>
  <si>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</si>
  <si>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</si>
  <si>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</si>
  <si>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</si>
  <si>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</si>
  <si>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</si>
  <si>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</si>
  <si>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</si>
  <si>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</si>
  <si>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</si>
  <si>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</si>
  <si>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</si>
  <si>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</si>
  <si>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</si>
  <si>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</si>
  <si>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</si>
  <si>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</si>
  <si>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</si>
  <si>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</si>
  <si>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</si>
  <si>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</si>
  <si>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</si>
  <si>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</si>
  <si>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</si>
  <si>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</si>
  <si>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</si>
  <si>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</si>
  <si>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</si>
  <si>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</si>
  <si>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</si>
  <si>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</si>
  <si>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</si>
  <si>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</si>
  <si>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</si>
  <si>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</si>
  <si>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</si>
  <si>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</si>
  <si>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</si>
  <si>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</si>
  <si>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</si>
  <si>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</si>
  <si>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</si>
  <si>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</si>
  <si>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</si>
  <si>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</si>
  <si>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</si>
  <si>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</si>
  <si>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</si>
  <si>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</si>
  <si>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</si>
  <si>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</si>
  <si>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</si>
  <si>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</si>
  <si>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</si>
  <si>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</si>
  <si>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</si>
  <si>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</si>
  <si>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</si>
  <si>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</si>
  <si>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</si>
  <si>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</si>
  <si>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</si>
  <si>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</si>
  <si>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</si>
  <si>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</si>
  <si>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</si>
  <si>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</si>
  <si>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</si>
  <si>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</si>
  <si>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</si>
  <si>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</si>
  <si>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</si>
  <si>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</si>
  <si>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</si>
  <si>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</si>
  <si>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</si>
  <si>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</si>
  <si>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</si>
  <si>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</si>
  <si>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</si>
  <si>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</si>
  <si>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</si>
  <si>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</si>
  <si>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</si>
  <si>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</si>
  <si>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</si>
  <si>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</si>
  <si>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</si>
  <si>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</si>
  <si>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</si>
  <si>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</si>
  <si>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</si>
  <si>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</si>
  <si>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</si>
  <si>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</si>
  <si>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</si>
  <si>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</si>
  <si>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</si>
  <si>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</si>
  <si>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</si>
  <si>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</si>
  <si>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</si>
  <si>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</si>
  <si>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</si>
  <si>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</si>
  <si>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</si>
  <si>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</si>
  <si>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</si>
  <si>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</si>
  <si>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</si>
  <si>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</si>
  <si>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</si>
  <si>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</si>
  <si>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</si>
  <si>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</si>
  <si>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</si>
  <si>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</si>
  <si>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</si>
  <si>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</si>
  <si>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</si>
  <si>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</si>
  <si>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</si>
  <si>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</si>
  <si>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</si>
  <si>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</si>
  <si>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</si>
  <si>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</si>
  <si>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</si>
  <si>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</si>
  <si>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</si>
  <si>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</si>
  <si>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</si>
  <si>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</si>
  <si>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</si>
  <si>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</si>
  <si>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</si>
  <si>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</si>
  <si>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</si>
  <si>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</si>
  <si>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</si>
  <si>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</si>
  <si>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</si>
  <si>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</si>
  <si>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</si>
  <si>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</si>
  <si>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</si>
  <si>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</si>
  <si>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</si>
  <si>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</si>
  <si>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</si>
  <si>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</si>
  <si>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</si>
  <si>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</si>
  <si>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</si>
  <si>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</si>
  <si>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</si>
  <si>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</si>
  <si>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</si>
  <si>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</si>
  <si>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</si>
  <si>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</si>
  <si>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</si>
  <si>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</si>
  <si>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</si>
  <si>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</si>
  <si>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</si>
  <si>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</si>
  <si>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</si>
  <si>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</si>
  <si>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</si>
  <si>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</si>
  <si>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</si>
  <si>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</si>
  <si>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</si>
  <si>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</si>
  <si>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</si>
  <si>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</si>
  <si>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</si>
  <si>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</si>
  <si>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</si>
  <si>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</si>
  <si>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</si>
  <si>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</si>
  <si>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</si>
  <si>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</si>
  <si>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</si>
  <si>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</si>
  <si>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</si>
  <si>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</si>
  <si>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</si>
  <si>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</si>
  <si>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</si>
  <si>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</si>
  <si>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</si>
  <si>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</si>
  <si>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</si>
  <si>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</si>
  <si>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</si>
  <si>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</si>
  <si>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</si>
  <si>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</si>
  <si>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</si>
  <si>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</si>
  <si>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</si>
  <si>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</si>
  <si>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</si>
  <si>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</si>
  <si>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</si>
  <si>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</si>
  <si>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</si>
  <si>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</si>
  <si>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</si>
  <si>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</si>
  <si>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</si>
  <si>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</si>
  <si>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</si>
  <si>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</si>
  <si>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</si>
  <si>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</si>
  <si>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</si>
  <si>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</si>
  <si>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</si>
  <si>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</si>
  <si>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</si>
  <si>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</si>
  <si>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</si>
  <si>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</si>
  <si>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</si>
  <si>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</si>
  <si>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</si>
  <si>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</si>
  <si>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</si>
  <si>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</si>
  <si>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</si>
  <si>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</si>
  <si>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</si>
  <si>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</si>
  <si>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</si>
  <si>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</si>
  <si>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</si>
  <si>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</si>
  <si>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</si>
  <si>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</si>
  <si>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</si>
  <si>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</si>
  <si>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</si>
  <si>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</si>
  <si>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</si>
  <si>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</si>
  <si>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</si>
  <si>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</si>
  <si>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</si>
  <si>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</si>
  <si>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</si>
  <si>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</si>
  <si>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</si>
  <si>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</si>
  <si>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</si>
  <si>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</si>
  <si>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</si>
  <si>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</si>
  <si>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</si>
  <si>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</si>
  <si>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</si>
  <si>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</si>
  <si>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</si>
  <si>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</si>
  <si>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</si>
  <si>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</si>
  <si>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</si>
  <si>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</si>
  <si>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</si>
  <si>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</si>
  <si>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</si>
  <si>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</si>
  <si>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</si>
  <si>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</si>
  <si>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</si>
  <si>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</si>
  <si>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</si>
  <si>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</si>
  <si>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</si>
  <si>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</si>
  <si>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</si>
  <si>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</si>
  <si>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</si>
  <si>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</si>
  <si>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</si>
  <si>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</si>
  <si>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</si>
  <si>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</si>
  <si>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</si>
  <si>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</si>
  <si>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</si>
  <si>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</si>
  <si>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</si>
  <si>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</si>
  <si>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</si>
  <si>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</si>
  <si>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</si>
  <si>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</si>
  <si>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</si>
  <si>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</si>
  <si>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</si>
  <si>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</si>
  <si>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</si>
  <si>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</si>
  <si>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</si>
  <si>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</si>
  <si>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</si>
  <si>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</si>
  <si>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</si>
  <si>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</si>
  <si>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</si>
  <si>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</si>
  <si>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</si>
  <si>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</si>
  <si>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</si>
  <si>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</si>
  <si>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</si>
  <si>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</si>
  <si>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</si>
  <si>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</si>
  <si>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</si>
  <si>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</si>
  <si>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</si>
  <si>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</si>
  <si>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</si>
  <si>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</si>
  <si>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</si>
  <si>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</si>
  <si>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</si>
  <si>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</si>
  <si>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</si>
  <si>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</si>
  <si>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</si>
  <si>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</si>
  <si>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</si>
  <si>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</si>
  <si>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</si>
  <si>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</si>
  <si>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</si>
  <si>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</si>
  <si>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</si>
  <si>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</si>
  <si>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</si>
  <si>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</si>
  <si>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</si>
  <si>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</si>
  <si>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</si>
  <si>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</si>
  <si>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</si>
  <si>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</si>
  <si>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</si>
  <si>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</si>
  <si>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</si>
  <si>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</si>
  <si>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</si>
  <si>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</si>
  <si>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</si>
  <si>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</si>
  <si>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</si>
  <si>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</si>
  <si>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</si>
  <si>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</si>
  <si>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</si>
  <si>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</si>
  <si>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</si>
  <si>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</si>
  <si>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</si>
  <si>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</si>
  <si>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</si>
  <si>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</si>
  <si>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</si>
  <si>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</si>
  <si>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</si>
  <si>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</si>
  <si>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</si>
  <si>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</si>
  <si>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</si>
  <si>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</si>
  <si>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</si>
  <si>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</si>
  <si>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</si>
  <si>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</si>
  <si>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</si>
  <si>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</si>
  <si>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</si>
  <si>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</si>
  <si>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</si>
  <si>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</si>
  <si>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</si>
  <si>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</si>
  <si>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</si>
  <si>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</si>
  <si>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</si>
  <si>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</si>
  <si>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</si>
  <si>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</si>
  <si>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</si>
  <si>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</si>
  <si>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</si>
  <si>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</si>
  <si>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</si>
  <si>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</si>
  <si>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</si>
  <si>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</si>
  <si>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</si>
  <si>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</si>
  <si>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</si>
  <si>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</si>
  <si>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</si>
  <si>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</si>
  <si>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</si>
  <si>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</si>
  <si>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</si>
  <si>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</si>
  <si>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</si>
  <si>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</si>
  <si>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</si>
  <si>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</si>
  <si>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</si>
  <si>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</si>
  <si>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</si>
  <si>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</si>
  <si>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</si>
  <si>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</si>
  <si>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</si>
  <si>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</si>
  <si>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</si>
  <si>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</si>
  <si>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</si>
  <si>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</si>
  <si>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</si>
  <si>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</si>
  <si>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</si>
  <si>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</si>
  <si>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</si>
  <si>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</si>
  <si>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</si>
  <si>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</si>
  <si>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</si>
  <si>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</si>
  <si>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</si>
  <si>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</si>
  <si>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</si>
  <si>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</si>
  <si>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</si>
  <si>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</si>
  <si>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</si>
  <si>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</si>
  <si>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</si>
  <si>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</si>
  <si>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</si>
  <si>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</si>
  <si>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</si>
  <si>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</si>
  <si>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</si>
  <si>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</si>
  <si>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</si>
  <si>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</si>
  <si>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</si>
  <si>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</si>
  <si>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</si>
  <si>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</si>
  <si>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</si>
  <si>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</si>
  <si>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</si>
  <si>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</si>
  <si>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</si>
  <si>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</si>
  <si>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</si>
  <si>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</si>
  <si>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</si>
  <si>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</si>
  <si>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</si>
  <si>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</si>
  <si>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</si>
  <si>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</si>
  <si>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</si>
  <si>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</si>
  <si>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</si>
  <si>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</si>
  <si>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</si>
  <si>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</si>
  <si>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</si>
  <si>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</si>
  <si>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</si>
  <si>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</si>
  <si>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</si>
  <si>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</si>
  <si>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</si>
  <si>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</si>
  <si>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</si>
  <si>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</si>
  <si>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</si>
  <si>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</si>
  <si>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</si>
  <si>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</si>
  <si>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</si>
  <si>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</si>
  <si>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</si>
  <si>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</si>
  <si>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</si>
  <si>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</si>
  <si>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</si>
  <si>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</si>
  <si>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</si>
  <si>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</si>
  <si>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</si>
  <si>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</si>
  <si>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</si>
  <si>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</si>
  <si>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</si>
  <si>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</si>
  <si>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</si>
  <si>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</si>
  <si>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</si>
  <si>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</si>
  <si>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</si>
  <si>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</si>
  <si>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</si>
  <si>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</si>
  <si>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</si>
  <si>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</si>
  <si>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</si>
  <si>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</si>
  <si>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</si>
  <si>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</si>
  <si>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</si>
  <si>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</si>
  <si>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</si>
  <si>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</si>
  <si>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</si>
  <si>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</si>
  <si>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</si>
  <si>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</si>
  <si>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</si>
  <si>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</si>
  <si>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</si>
  <si>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</si>
  <si>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</si>
  <si>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</si>
  <si>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</si>
  <si>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</si>
  <si>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</si>
  <si>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</si>
  <si>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</si>
  <si>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</si>
  <si>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</si>
  <si>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</si>
  <si>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</si>
  <si>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</si>
  <si>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</si>
  <si>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</si>
  <si>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</si>
  <si>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</si>
  <si>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</si>
  <si>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</si>
  <si>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</si>
  <si>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</si>
  <si>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</si>
  <si>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</si>
  <si>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</si>
  <si>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</si>
  <si>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</si>
  <si>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</si>
  <si>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</si>
  <si>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</si>
  <si>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</si>
  <si>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</si>
  <si>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</si>
  <si>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</si>
  <si>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</si>
  <si>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</si>
  <si>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</si>
  <si>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</si>
  <si>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</si>
  <si>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</si>
  <si>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</si>
  <si>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</si>
  <si>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</si>
  <si>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</si>
  <si>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</si>
  <si>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</si>
  <si>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</si>
  <si>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</si>
  <si>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</si>
  <si>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</si>
  <si>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</si>
  <si>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</si>
  <si>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</si>
  <si>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</si>
  <si>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</si>
  <si>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</si>
  <si>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</si>
  <si>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</si>
  <si>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</si>
  <si>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</si>
  <si>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</si>
  <si>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</si>
  <si>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</si>
  <si>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</si>
  <si>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</si>
  <si>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</si>
  <si>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</si>
  <si>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</si>
  <si>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</si>
  <si>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</si>
  <si>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</si>
  <si>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</si>
  <si>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</si>
  <si>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</si>
  <si>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</si>
  <si>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</si>
  <si>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</si>
  <si>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</si>
  <si>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</si>
  <si>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</si>
  <si>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</si>
  <si>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</si>
  <si>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</si>
  <si>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</si>
  <si>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</si>
  <si>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</si>
  <si>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</si>
  <si>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</si>
  <si>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</si>
  <si>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</si>
  <si>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</si>
  <si>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</si>
  <si>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</si>
  <si>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</si>
  <si>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</si>
  <si>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</si>
  <si>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</si>
  <si>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</si>
  <si>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</si>
  <si>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</si>
  <si>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</si>
  <si>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</si>
  <si>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</si>
  <si>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</si>
  <si>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</si>
  <si>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</si>
  <si>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</si>
  <si>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</si>
  <si>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</si>
  <si>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</si>
  <si>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</si>
  <si>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</si>
  <si>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</si>
  <si>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</si>
  <si>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</si>
  <si>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</si>
  <si>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</si>
  <si>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</si>
  <si>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</si>
  <si>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</si>
  <si>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</si>
  <si>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</si>
  <si>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</si>
  <si>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</si>
  <si>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</si>
  <si>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</si>
  <si>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</si>
  <si>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</si>
  <si>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</si>
  <si>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</si>
  <si>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</si>
  <si>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</si>
  <si>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</si>
  <si>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</si>
  <si>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</si>
  <si>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</si>
  <si>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</si>
  <si>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</si>
  <si>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</si>
  <si>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</si>
  <si>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</si>
  <si>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</si>
  <si>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</si>
  <si>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</si>
  <si>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</si>
  <si>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</si>
  <si>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</si>
  <si>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</si>
  <si>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</si>
  <si>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</si>
  <si>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</si>
  <si>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</si>
  <si>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</si>
  <si>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</si>
  <si>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</si>
  <si>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</si>
  <si>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</si>
  <si>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</si>
  <si>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</si>
  <si>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</si>
  <si>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</si>
  <si>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</si>
  <si>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</si>
  <si>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</si>
  <si>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</si>
  <si>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</si>
  <si>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</si>
  <si>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</si>
  <si>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</si>
  <si>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</si>
  <si>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</si>
  <si>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</si>
  <si>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</si>
  <si>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</si>
  <si>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</si>
  <si>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</si>
  <si>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</si>
  <si>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</si>
  <si>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</si>
  <si>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</si>
  <si>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</si>
  <si>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</si>
  <si>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</si>
  <si>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</si>
  <si>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</si>
  <si>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</si>
  <si>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</si>
  <si>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</si>
  <si>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</si>
  <si>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</si>
  <si>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</si>
  <si>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</si>
  <si>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</si>
  <si>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</si>
  <si>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</si>
  <si>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</si>
  <si>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</si>
  <si>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</si>
  <si>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</si>
  <si>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</si>
  <si>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</si>
  <si>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</si>
  <si>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</si>
  <si>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</si>
  <si>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</si>
  <si>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</si>
  <si>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</si>
  <si>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</si>
  <si>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</si>
  <si>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</si>
  <si>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</si>
  <si>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</si>
  <si>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</si>
  <si>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</si>
  <si>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</si>
  <si>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</si>
  <si>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</si>
  <si>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</si>
  <si>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</si>
  <si>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</si>
  <si>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</si>
  <si>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</si>
  <si>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</si>
  <si>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</si>
  <si>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</si>
  <si>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</si>
  <si>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</si>
  <si>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</si>
  <si>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</si>
  <si>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</si>
  <si>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</si>
  <si>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</si>
  <si>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</si>
  <si>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</si>
  <si>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</si>
  <si>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</si>
  <si>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</si>
  <si>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</si>
  <si>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</si>
  <si>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</si>
  <si>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</si>
  <si>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</si>
  <si>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</si>
  <si>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</si>
  <si>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</si>
  <si>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</si>
  <si>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</si>
  <si>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</si>
  <si>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</si>
  <si>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</si>
  <si>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</si>
  <si>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</si>
  <si>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</si>
  <si>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</si>
  <si>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</si>
  <si>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</si>
  <si>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</si>
  <si>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</si>
  <si>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</si>
  <si>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</si>
  <si>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</si>
  <si>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</si>
  <si>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</si>
  <si>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</si>
  <si>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</si>
  <si>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</si>
  <si>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</si>
  <si>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</si>
  <si>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</si>
  <si>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</si>
  <si>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</si>
  <si>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</si>
  <si>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</si>
  <si>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</si>
  <si>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</si>
  <si>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</si>
  <si>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</si>
  <si>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</si>
  <si>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</si>
  <si>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</si>
  <si>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</si>
  <si>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</si>
  <si>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</si>
  <si>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</si>
  <si>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</si>
  <si>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</si>
  <si>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</si>
  <si>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</si>
  <si>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</si>
  <si>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</si>
  <si>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</si>
  <si>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</si>
  <si>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</si>
  <si>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</si>
  <si>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</si>
  <si>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</si>
  <si>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</si>
  <si>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</si>
  <si>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</si>
  <si>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</si>
  <si>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</si>
  <si>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</si>
  <si>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</si>
  <si>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</si>
  <si>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</si>
  <si>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</si>
  <si>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</si>
  <si>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</si>
  <si>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</si>
  <si>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</si>
  <si>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</si>
  <si>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</si>
  <si>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</si>
  <si>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</si>
  <si>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</si>
  <si>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</si>
  <si>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</si>
  <si>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</si>
  <si>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</si>
  <si>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</si>
  <si>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</si>
  <si>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</si>
  <si>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</si>
  <si>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</si>
  <si>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</si>
  <si>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</si>
  <si>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</si>
  <si>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</si>
  <si>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</si>
  <si>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</si>
  <si>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</si>
  <si>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</si>
  <si>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</si>
  <si>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</si>
  <si>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</si>
  <si>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</si>
  <si>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</si>
  <si>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</si>
  <si>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</si>
  <si>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</si>
  <si>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</si>
  <si>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</si>
  <si>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</si>
  <si>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</si>
  <si>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</si>
  <si>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</si>
  <si>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</si>
  <si>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</si>
  <si>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</si>
  <si>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</si>
  <si>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</si>
  <si>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</si>
  <si>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</si>
  <si>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</si>
  <si>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</si>
  <si>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</si>
  <si>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</si>
  <si>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</si>
  <si>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</si>
  <si>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</si>
  <si>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</si>
  <si>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</si>
  <si>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</si>
  <si>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</si>
  <si>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</si>
  <si>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</si>
  <si>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</si>
  <si>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</si>
  <si>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</si>
  <si>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</si>
  <si>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</si>
  <si>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</si>
  <si>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</si>
  <si>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</si>
  <si>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</si>
  <si>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</si>
  <si>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</si>
  <si>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</si>
  <si>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</si>
  <si>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</si>
  <si>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</si>
  <si>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</si>
  <si>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</si>
  <si>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</si>
  <si>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</si>
  <si>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</si>
  <si>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</si>
  <si>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</si>
  <si>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</si>
  <si>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</si>
  <si>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</si>
  <si>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</si>
  <si>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</si>
  <si>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</si>
  <si>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</si>
  <si>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</si>
  <si>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</si>
  <si>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</si>
  <si>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</si>
  <si>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</si>
  <si>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</si>
  <si>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</si>
  <si>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</si>
  <si>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</si>
  <si>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</si>
  <si>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</si>
  <si>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</si>
  <si>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</si>
  <si>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</si>
  <si>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</si>
  <si>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</si>
  <si>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</si>
  <si>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</si>
  <si>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</si>
  <si>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</si>
  <si>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</si>
  <si>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</si>
  <si>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</si>
  <si>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</si>
  <si>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</si>
  <si>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</si>
  <si>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</si>
  <si>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</si>
  <si>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</si>
  <si>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</si>
  <si>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</si>
  <si>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</si>
  <si>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</si>
  <si>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</si>
  <si>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</si>
  <si>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</si>
  <si>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</si>
  <si>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</si>
  <si>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</si>
  <si>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</si>
  <si>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</si>
  <si>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</si>
  <si>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</si>
  <si>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</si>
  <si>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</si>
  <si>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</si>
  <si>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</si>
  <si>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</si>
  <si>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</si>
  <si>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</si>
  <si>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</si>
  <si>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</si>
  <si>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</si>
  <si>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</si>
  <si>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</si>
  <si>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</si>
  <si>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</si>
  <si>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</si>
  <si>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</si>
  <si>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</si>
  <si>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</si>
  <si>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</si>
  <si>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</si>
  <si>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</si>
  <si>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</si>
  <si>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</si>
  <si>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</si>
  <si>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</si>
  <si>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</si>
  <si>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</si>
  <si>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</si>
  <si>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</si>
  <si>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</si>
  <si>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</si>
  <si>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</si>
  <si>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</si>
  <si>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</si>
  <si>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</si>
  <si>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</si>
  <si>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</si>
  <si>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</si>
  <si>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</si>
  <si>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</si>
  <si>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</si>
  <si>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</si>
  <si>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</si>
  <si>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</si>
  <si>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</si>
  <si>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</si>
  <si>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</si>
  <si>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</si>
  <si>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</si>
  <si>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</si>
  <si>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</si>
  <si>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</si>
  <si>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</si>
  <si>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</si>
  <si>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</si>
  <si>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</si>
  <si>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</si>
  <si>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</si>
  <si>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</si>
  <si>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</si>
  <si>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</si>
  <si>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</si>
  <si>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</si>
  <si>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</si>
  <si>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</si>
  <si>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</si>
  <si>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</si>
  <si>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</si>
  <si>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</si>
  <si>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</si>
  <si>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</si>
  <si>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</si>
  <si>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</si>
  <si>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</si>
  <si>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</si>
  <si>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</si>
  <si>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</si>
  <si>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</si>
  <si>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</si>
  <si>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</si>
  <si>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</si>
  <si>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</si>
  <si>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</si>
  <si>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</si>
  <si>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</si>
  <si>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</si>
  <si>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</si>
  <si>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</si>
  <si>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</si>
  <si>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</si>
  <si>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</si>
  <si>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</si>
  <si>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</si>
  <si>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</si>
  <si>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</si>
  <si>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</si>
  <si>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</si>
  <si>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</si>
  <si>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</si>
  <si>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</si>
  <si>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</si>
  <si>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</si>
  <si>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</si>
  <si>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</si>
  <si>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</si>
  <si>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</si>
  <si>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</si>
  <si>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</si>
  <si>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</si>
  <si>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</si>
  <si>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</si>
  <si>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</si>
  <si>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</si>
  <si>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</si>
  <si>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</si>
  <si>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</si>
  <si>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</si>
  <si>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</si>
  <si>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</si>
  <si>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</si>
  <si>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</si>
  <si>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</si>
  <si>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</si>
  <si>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</si>
  <si>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</si>
  <si>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</si>
  <si>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</si>
  <si>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</si>
  <si>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</si>
  <si>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</si>
  <si>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</si>
  <si>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</si>
  <si>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</si>
  <si>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</si>
  <si>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</si>
  <si>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</si>
  <si>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</si>
  <si>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</si>
  <si>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</si>
  <si>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</si>
  <si>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</si>
  <si>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</si>
  <si>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</si>
  <si>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</si>
  <si>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</si>
  <si>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</si>
  <si>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</si>
  <si>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</si>
  <si>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</si>
  <si>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</si>
  <si>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</si>
  <si>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</si>
  <si>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</si>
  <si>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</si>
  <si>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</si>
  <si>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</si>
  <si>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</si>
  <si>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</si>
  <si>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</si>
  <si>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</si>
  <si>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</si>
  <si>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</si>
  <si>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</si>
  <si>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</si>
  <si>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</si>
  <si>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</si>
  <si>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</si>
  <si>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</si>
  <si>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</si>
  <si>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</si>
  <si>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</si>
  <si>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</si>
  <si>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</si>
  <si>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</si>
  <si>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</si>
  <si>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</si>
  <si>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</si>
  <si>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</si>
  <si>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</si>
  <si>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</si>
  <si>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</si>
  <si>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</si>
  <si>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</si>
  <si>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</si>
  <si>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</si>
  <si>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</si>
  <si>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</si>
  <si>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</si>
  <si>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</si>
  <si>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</si>
  <si>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</si>
  <si>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</si>
  <si>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</si>
  <si>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</si>
  <si>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</si>
  <si>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</si>
  <si>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</si>
  <si>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</si>
  <si>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</si>
  <si>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</si>
  <si>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</si>
  <si>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</si>
  <si>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</si>
  <si>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</si>
  <si>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</si>
  <si>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</si>
  <si>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</si>
  <si>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</si>
  <si>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</si>
  <si>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</si>
  <si>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</si>
  <si>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</si>
  <si>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</si>
  <si>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</si>
  <si>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</si>
  <si>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</si>
  <si>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</si>
  <si>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</si>
  <si>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</si>
  <si>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</si>
  <si>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</si>
  <si>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</si>
  <si>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</si>
  <si>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</si>
  <si>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</si>
  <si>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</si>
  <si>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</si>
  <si>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</si>
  <si>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</si>
  <si>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</si>
  <si>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</si>
  <si>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</si>
  <si>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</si>
  <si>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</si>
  <si>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</si>
  <si>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</si>
  <si>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</si>
  <si>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</si>
  <si>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</si>
  <si>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</si>
  <si>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</si>
  <si>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</si>
  <si>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</si>
  <si>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</si>
  <si>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</si>
  <si>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</si>
  <si>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</si>
  <si>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</si>
  <si>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</si>
  <si>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</si>
  <si>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</si>
  <si>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</si>
  <si>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</si>
  <si>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</si>
  <si>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</si>
  <si>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</si>
  <si>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</si>
  <si>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</si>
  <si>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</si>
  <si>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</si>
  <si>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</si>
  <si>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</si>
  <si>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</si>
  <si>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</si>
  <si>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</si>
  <si>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</si>
  <si>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</si>
  <si>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</si>
  <si>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</si>
  <si>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</si>
  <si>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</si>
  <si>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</si>
  <si>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</si>
  <si>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</si>
  <si>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</si>
  <si>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</si>
  <si>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</si>
  <si>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</si>
  <si>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</si>
  <si>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</si>
  <si>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</si>
  <si>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</si>
  <si>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</si>
  <si>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</si>
  <si>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</si>
  <si>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</si>
  <si>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</si>
  <si>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</si>
  <si>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</si>
  <si>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</si>
  <si>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</si>
  <si>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</si>
  <si>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</si>
  <si>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</si>
  <si>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</si>
  <si>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</si>
  <si>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</si>
  <si>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</si>
  <si>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</si>
  <si>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</si>
  <si>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</si>
  <si>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</si>
  <si>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</si>
  <si>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</si>
  <si>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</si>
  <si>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</si>
  <si>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</si>
  <si>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</si>
  <si>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</si>
  <si>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</si>
  <si>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</si>
  <si>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</si>
  <si>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</si>
  <si>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</si>
  <si>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</si>
  <si>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</si>
  <si>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</si>
  <si>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</si>
  <si>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</si>
  <si>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</si>
  <si>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</si>
  <si>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</si>
  <si>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</si>
  <si>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</si>
  <si>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</si>
  <si>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</si>
  <si>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</si>
  <si>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</si>
  <si>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</si>
  <si>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</si>
  <si>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</si>
  <si>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</si>
  <si>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</si>
  <si>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</si>
  <si>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</si>
  <si>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</si>
  <si>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</si>
  <si>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</si>
  <si>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</si>
  <si>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</si>
  <si>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</si>
  <si>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</si>
  <si>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</si>
  <si>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</si>
  <si>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</si>
  <si>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</si>
  <si>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</si>
  <si>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</si>
  <si>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</si>
  <si>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</si>
  <si>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</si>
  <si>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</si>
  <si>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</si>
  <si>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</si>
  <si>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</si>
  <si>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</si>
  <si>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</si>
  <si>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</si>
  <si>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</si>
  <si>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</si>
  <si>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</si>
  <si>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</si>
  <si>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</si>
  <si>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</si>
  <si>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</si>
  <si>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</si>
  <si>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</si>
  <si>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</si>
  <si>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</si>
  <si>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</si>
  <si>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</si>
  <si>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</si>
  <si>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</si>
  <si>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</si>
  <si>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</si>
  <si>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</si>
  <si>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</si>
  <si>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</si>
  <si>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</si>
  <si>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</si>
  <si>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</si>
  <si>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</si>
  <si>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</si>
  <si>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</si>
  <si>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</si>
  <si>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</si>
  <si>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</si>
  <si>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</si>
  <si>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</si>
  <si>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</si>
  <si>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</si>
  <si>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</si>
  <si>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</si>
  <si>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</si>
  <si>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</si>
  <si>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</si>
  <si>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</si>
  <si>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</si>
  <si>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</si>
  <si>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</si>
  <si>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</si>
  <si>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</si>
  <si>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</si>
  <si>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</si>
  <si>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</si>
  <si>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</si>
  <si>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</si>
  <si>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</si>
  <si>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</si>
  <si>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</si>
  <si>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</si>
  <si>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</si>
  <si>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</si>
  <si>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</si>
  <si>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</si>
  <si>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</si>
  <si>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</si>
  <si>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</si>
  <si>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</si>
  <si>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</si>
  <si>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</si>
  <si>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</si>
  <si>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</si>
  <si>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</si>
  <si>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</si>
  <si>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</si>
  <si>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</si>
  <si>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</si>
  <si>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</si>
  <si>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</si>
  <si>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</si>
  <si>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</si>
  <si>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</si>
  <si>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</si>
  <si>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</si>
  <si>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</si>
  <si>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</si>
  <si>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</si>
  <si>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</si>
  <si>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</si>
  <si>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</si>
  <si>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</si>
  <si>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</si>
  <si>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</si>
  <si>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</si>
  <si>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</si>
  <si>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</si>
  <si>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</si>
  <si>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</si>
  <si>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</si>
  <si>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</si>
  <si>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</si>
  <si>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</si>
  <si>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</si>
  <si>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</si>
  <si>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</si>
  <si>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</si>
  <si>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</si>
  <si>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</si>
  <si>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</si>
  <si>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</si>
  <si>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</si>
  <si>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</si>
  <si>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</si>
  <si>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</si>
  <si>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</si>
  <si>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</si>
  <si>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</si>
  <si>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</si>
  <si>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</si>
  <si>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</si>
  <si>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</si>
  <si>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</si>
  <si>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</si>
  <si>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</si>
  <si>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</si>
  <si>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</si>
  <si>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</si>
  <si>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</si>
  <si>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</si>
  <si>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</si>
  <si>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</si>
  <si>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</si>
  <si>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</si>
  <si>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</si>
  <si>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</si>
  <si>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</si>
  <si>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</si>
  <si>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</si>
  <si>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</si>
  <si>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</si>
  <si>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</si>
  <si>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</si>
  <si>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</si>
  <si>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</si>
  <si>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</si>
  <si>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</si>
  <si>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</si>
  <si>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</si>
  <si>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</si>
  <si>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</si>
  <si>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</si>
  <si>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</si>
  <si>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</si>
  <si>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</si>
  <si>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</si>
  <si>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</si>
  <si>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</si>
  <si>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</si>
  <si>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</si>
  <si>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</si>
  <si>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</si>
  <si>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</si>
  <si>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</si>
  <si>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</si>
  <si>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</si>
  <si>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</si>
  <si>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</si>
  <si>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</si>
  <si>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</si>
  <si>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</si>
  <si>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</si>
  <si>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</si>
  <si>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</si>
  <si>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</si>
  <si>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</si>
  <si>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</si>
  <si>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</si>
  <si>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</si>
  <si>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</si>
  <si>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</si>
  <si>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</si>
  <si>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</si>
  <si>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</si>
  <si>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</si>
  <si>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</si>
  <si>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</si>
  <si>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</si>
  <si>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</si>
  <si>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</si>
  <si>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</si>
  <si>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</si>
  <si>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</si>
  <si>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</si>
  <si>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</si>
  <si>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</si>
  <si>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</si>
  <si>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</si>
  <si>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</si>
  <si>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</si>
  <si>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</si>
  <si>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</si>
  <si>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</si>
  <si>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</si>
  <si>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</si>
  <si>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</si>
  <si>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</si>
  <si>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</si>
  <si>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</si>
  <si>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</si>
  <si>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</si>
  <si>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</si>
  <si>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</si>
  <si>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</si>
  <si>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</si>
  <si>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</si>
  <si>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</si>
  <si>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</si>
  <si>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</si>
  <si>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</si>
  <si>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</si>
  <si>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</si>
  <si>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</si>
  <si>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</si>
  <si>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</si>
  <si>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</si>
  <si>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</si>
  <si>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</si>
  <si>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</si>
  <si>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</si>
  <si>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</si>
  <si>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</si>
  <si>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</si>
  <si>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</si>
  <si>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</si>
  <si>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</si>
  <si>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</si>
  <si>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</si>
  <si>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</si>
  <si>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</si>
  <si>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</si>
  <si>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</si>
  <si>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</si>
  <si>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</si>
  <si>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</si>
  <si>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</si>
  <si>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</si>
  <si>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</si>
  <si>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</si>
  <si>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</si>
  <si>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</si>
  <si>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</si>
  <si>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</si>
  <si>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</si>
  <si>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</si>
  <si>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</si>
  <si>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</si>
  <si>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</si>
  <si>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</si>
  <si>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</si>
  <si>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</si>
  <si>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</si>
  <si>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</si>
  <si>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</si>
  <si>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</si>
  <si>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</si>
  <si>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</si>
  <si>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</si>
  <si>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</si>
  <si>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</si>
  <si>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</si>
  <si>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</si>
  <si>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</si>
  <si>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</si>
  <si>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</si>
  <si>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</si>
  <si>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</si>
  <si>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</si>
  <si>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</si>
  <si>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</si>
  <si>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</si>
  <si>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</si>
  <si>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</si>
  <si>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</si>
  <si>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</si>
  <si>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</si>
  <si>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</si>
  <si>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</si>
  <si>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</si>
  <si>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</si>
  <si>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</si>
  <si>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</si>
  <si>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</si>
  <si>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</si>
  <si>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</si>
  <si>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</si>
  <si>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</si>
  <si>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</si>
  <si>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</si>
  <si>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</si>
  <si>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</si>
  <si>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</si>
  <si>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</si>
  <si>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</si>
  <si>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</si>
  <si>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</si>
  <si>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</si>
  <si>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</si>
  <si>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</si>
  <si>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</si>
  <si>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</si>
  <si>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</si>
  <si>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</si>
  <si>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</si>
  <si>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</si>
  <si>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</si>
  <si>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</si>
  <si>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</si>
  <si>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</si>
  <si>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</si>
  <si>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</si>
  <si>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</si>
  <si>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</si>
  <si>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</si>
  <si>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</si>
  <si>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</si>
  <si>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</si>
  <si>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</si>
  <si>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</si>
  <si>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</si>
  <si>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</si>
  <si>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</si>
  <si>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</si>
  <si>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</si>
  <si>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</si>
  <si>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</si>
  <si>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</si>
  <si>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</si>
  <si>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</si>
  <si>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</si>
  <si>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</si>
  <si>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</si>
  <si>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</si>
  <si>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</si>
  <si>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</si>
  <si>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</si>
  <si>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</si>
  <si>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</si>
  <si>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</si>
  <si>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</si>
  <si>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</si>
  <si>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</si>
  <si>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</si>
  <si>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</si>
  <si>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</si>
  <si>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</si>
  <si>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</si>
  <si>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</si>
  <si>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</si>
  <si>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</si>
  <si>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</si>
  <si>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</si>
  <si>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</si>
  <si>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</si>
  <si>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</si>
  <si>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</si>
  <si>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</si>
  <si>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</si>
  <si>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</si>
  <si>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</si>
  <si>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</si>
  <si>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</si>
  <si>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</si>
  <si>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</si>
  <si>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</si>
  <si>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</si>
  <si>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</si>
  <si>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</si>
  <si>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</si>
  <si>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</si>
  <si>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</si>
  <si>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</si>
  <si>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</si>
  <si>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</si>
  <si>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</si>
  <si>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</si>
  <si>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</si>
  <si>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</si>
  <si>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</si>
  <si>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</si>
  <si>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</si>
  <si>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</si>
  <si>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</si>
  <si>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</si>
  <si>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</si>
  <si>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</si>
  <si>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</si>
  <si>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</si>
  <si>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</si>
  <si>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</si>
  <si>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</si>
  <si>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</si>
  <si>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</si>
  <si>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</si>
  <si>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</si>
  <si>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</si>
  <si>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</si>
  <si>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</si>
  <si>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</si>
  <si>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</si>
  <si>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</si>
  <si>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</si>
  <si>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</si>
  <si>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</si>
  <si>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</si>
  <si>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</si>
  <si>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</si>
  <si>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</si>
  <si>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</si>
  <si>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</si>
  <si>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</si>
  <si>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</si>
  <si>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</si>
  <si>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</si>
  <si>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</si>
  <si>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</si>
  <si>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</si>
  <si>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</si>
  <si>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</si>
  <si>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</si>
  <si>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</si>
  <si>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</si>
  <si>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</si>
  <si>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</si>
  <si>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</si>
  <si>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</si>
  <si>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</si>
  <si>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</si>
  <si>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</si>
  <si>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</si>
  <si>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</si>
  <si>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</si>
  <si>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</si>
  <si>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</si>
  <si>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</si>
  <si>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</si>
  <si>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</si>
  <si>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</si>
  <si>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</si>
  <si>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</si>
  <si>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</si>
  <si>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</si>
  <si>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</si>
  <si>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</si>
  <si>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</si>
  <si>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</si>
  <si>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</si>
  <si>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</si>
  <si>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</si>
  <si>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</si>
  <si>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</si>
  <si>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</si>
  <si>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</si>
  <si>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</si>
  <si>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</si>
  <si>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</si>
  <si>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</si>
  <si>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</si>
  <si>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</si>
  <si>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</si>
  <si>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</si>
  <si>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</si>
  <si>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</si>
  <si>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</si>
  <si>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</si>
  <si>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</si>
  <si>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</si>
  <si>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</si>
  <si>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</si>
  <si>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</si>
  <si>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</si>
  <si>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</si>
  <si>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</si>
  <si>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</si>
  <si>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</si>
  <si>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</si>
  <si>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</si>
  <si>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</si>
  <si>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</si>
  <si>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</si>
  <si>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</si>
  <si>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</si>
  <si>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</si>
  <si>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</si>
  <si>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</si>
  <si>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</si>
  <si>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</si>
  <si>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</si>
  <si>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</si>
  <si>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</si>
  <si>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</si>
  <si>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</si>
  <si>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</si>
  <si>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</si>
  <si>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</si>
  <si>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</si>
  <si>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</si>
  <si>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</si>
  <si>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</si>
  <si>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</si>
  <si>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</si>
  <si>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</si>
  <si>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</si>
  <si>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</si>
  <si>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</si>
  <si>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</si>
  <si>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</si>
  <si>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</si>
  <si>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</si>
  <si>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</si>
  <si>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</si>
  <si>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</si>
  <si>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</si>
  <si>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</si>
  <si>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</si>
  <si>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</si>
  <si>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</si>
  <si>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</si>
  <si>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</si>
  <si>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</si>
  <si>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</si>
  <si>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</si>
  <si>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</si>
  <si>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</si>
  <si>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</si>
  <si>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</si>
  <si>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</si>
  <si>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</si>
  <si>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</si>
  <si>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</si>
  <si>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</si>
  <si>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</si>
  <si>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</si>
  <si>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</si>
  <si>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</si>
  <si>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</si>
  <si>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</si>
  <si>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</si>
  <si>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</si>
  <si>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</si>
  <si>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</si>
  <si>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</si>
  <si>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</si>
  <si>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</si>
  <si>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</si>
  <si>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</si>
  <si>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</si>
  <si>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</si>
  <si>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</si>
  <si>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</si>
  <si>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</si>
  <si>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</si>
  <si>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</si>
  <si>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</si>
  <si>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</si>
  <si>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</si>
  <si>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</si>
  <si>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</si>
  <si>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</si>
  <si>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</si>
  <si>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</si>
  <si>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</si>
  <si>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</si>
  <si>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</si>
  <si>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</si>
  <si>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</si>
  <si>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</si>
  <si>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</si>
  <si>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</si>
  <si>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</si>
  <si>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</si>
  <si>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</si>
  <si>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</si>
  <si>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</si>
  <si>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</si>
  <si>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</si>
  <si>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</si>
  <si>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</si>
  <si>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</si>
  <si>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</si>
  <si>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</si>
  <si>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</si>
  <si>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</si>
  <si>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</si>
  <si>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</si>
  <si>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</si>
  <si>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</si>
  <si>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</si>
  <si>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</si>
  <si>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</si>
  <si>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</si>
  <si>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</si>
  <si>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</si>
  <si>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</si>
  <si>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</si>
  <si>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</si>
  <si>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</si>
  <si>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</si>
  <si>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</si>
  <si>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</si>
  <si>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</si>
  <si>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</si>
  <si>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</si>
  <si>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</si>
  <si>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</si>
  <si>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</si>
  <si>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</si>
  <si>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</si>
  <si>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</si>
  <si>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</si>
  <si>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</si>
  <si>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</si>
  <si>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</si>
  <si>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</si>
  <si>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</si>
  <si>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</si>
  <si>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</si>
  <si>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</si>
  <si>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</si>
  <si>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</si>
  <si>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</si>
  <si>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</si>
  <si>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</si>
  <si>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</si>
  <si>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</si>
  <si>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</si>
  <si>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</si>
  <si>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</si>
  <si>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</si>
  <si>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</si>
  <si>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</si>
  <si>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</si>
  <si>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</si>
  <si>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</si>
  <si>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</si>
  <si>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</si>
  <si>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</si>
  <si>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</si>
  <si>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</si>
  <si>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</si>
  <si>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</si>
  <si>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</si>
  <si>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</si>
  <si>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</si>
  <si>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</si>
  <si>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</si>
  <si>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</si>
  <si>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</si>
  <si>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</si>
  <si>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</si>
  <si>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</si>
  <si>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</si>
  <si>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</si>
  <si>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</si>
  <si>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</si>
  <si>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</si>
  <si>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</si>
  <si>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</si>
  <si>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</si>
  <si>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</si>
  <si>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</si>
  <si>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</si>
  <si>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</si>
  <si>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</si>
  <si>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</si>
  <si>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</si>
  <si>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</si>
  <si>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</si>
  <si>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</si>
  <si>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</si>
  <si>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</si>
  <si>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</si>
  <si>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</si>
  <si>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</si>
  <si>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</si>
  <si>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</si>
  <si>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</si>
  <si>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</si>
  <si>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</si>
  <si>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</si>
  <si>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</si>
  <si>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</si>
  <si>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</si>
  <si>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</si>
  <si>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</si>
  <si>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</si>
  <si>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</si>
  <si>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</si>
  <si>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</si>
  <si>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</si>
  <si>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</si>
  <si>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</si>
  <si>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</si>
  <si>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</si>
  <si>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</si>
  <si>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</si>
  <si>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</si>
  <si>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</si>
  <si>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</si>
  <si>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</si>
  <si>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</si>
  <si>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</si>
  <si>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</si>
  <si>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</si>
  <si>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</si>
  <si>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</si>
  <si>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</si>
  <si>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</si>
  <si>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</si>
  <si>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</si>
  <si>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</si>
  <si>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</si>
  <si>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</si>
  <si>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</si>
  <si>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</si>
  <si>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</si>
  <si>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</si>
  <si>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</si>
  <si>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</si>
  <si>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</si>
  <si>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</si>
  <si>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</si>
  <si>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</si>
  <si>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</si>
  <si>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</si>
  <si>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</si>
  <si>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</si>
  <si>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</si>
  <si>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</si>
  <si>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</si>
  <si>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</si>
  <si>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</si>
  <si>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</si>
  <si>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</si>
  <si>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</si>
  <si>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</si>
  <si>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</si>
  <si>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</si>
  <si>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</si>
  <si>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</si>
  <si>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</si>
  <si>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</si>
  <si>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</si>
  <si>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</si>
  <si>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</si>
  <si>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</si>
  <si>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</si>
  <si>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</si>
  <si>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</si>
  <si>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</si>
  <si>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</si>
  <si>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</si>
  <si>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</si>
  <si>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</si>
  <si>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</si>
  <si>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</si>
  <si>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</si>
  <si>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</si>
  <si>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</si>
  <si>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</si>
  <si>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</si>
  <si>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</si>
  <si>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</si>
  <si>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</si>
  <si>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</si>
  <si>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</si>
  <si>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</si>
  <si>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</si>
  <si>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</si>
  <si>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</si>
  <si>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</si>
  <si>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</si>
  <si>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</si>
  <si>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</si>
  <si>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</si>
  <si>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</si>
  <si>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</si>
  <si>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</si>
  <si>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</si>
  <si>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</si>
  <si>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</si>
  <si>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</si>
  <si>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</si>
  <si>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</si>
  <si>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</si>
  <si>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</si>
  <si>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</si>
  <si>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</si>
  <si>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</si>
  <si>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</si>
  <si>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</si>
  <si>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</si>
  <si>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</si>
  <si>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</si>
  <si>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</si>
  <si>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</si>
  <si>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</si>
  <si>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</si>
  <si>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</si>
  <si>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</si>
  <si>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</si>
  <si>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</si>
  <si>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</si>
  <si>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</si>
  <si>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</si>
  <si>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</si>
  <si>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</si>
  <si>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</si>
  <si>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</si>
  <si>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</si>
  <si>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</si>
  <si>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</si>
  <si>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</si>
  <si>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</si>
  <si>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</si>
  <si>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</si>
  <si>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</si>
  <si>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</si>
  <si>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</si>
  <si>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</si>
  <si>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</si>
  <si>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</si>
  <si>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</si>
  <si>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</si>
  <si>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</si>
  <si>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</si>
  <si>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</si>
  <si>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</si>
  <si>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</si>
  <si>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</si>
  <si>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</si>
  <si>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</si>
  <si>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</si>
  <si>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</si>
  <si>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</si>
  <si>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</si>
  <si>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</si>
  <si>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</si>
  <si>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</si>
  <si>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</si>
  <si>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</si>
  <si>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</si>
  <si>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</si>
  <si>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</si>
  <si>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</si>
  <si>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</si>
  <si>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</si>
  <si>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</si>
  <si>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</si>
  <si>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</si>
  <si>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</si>
  <si>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</si>
  <si>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</si>
  <si>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</si>
  <si>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</si>
  <si>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</si>
  <si>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</si>
  <si>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</si>
  <si>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</si>
  <si>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</si>
  <si>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</si>
  <si>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</si>
  <si>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</si>
  <si>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</si>
  <si>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</si>
  <si>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</si>
  <si>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</si>
  <si>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</si>
  <si>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</si>
  <si>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</si>
  <si>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</si>
  <si>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</si>
  <si>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</si>
  <si>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</si>
  <si>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</si>
  <si>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</si>
  <si>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</si>
  <si>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</si>
  <si>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</si>
  <si>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</si>
  <si>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</si>
  <si>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</si>
  <si>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</si>
  <si>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</si>
  <si>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</si>
  <si>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</si>
  <si>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</si>
  <si>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</si>
  <si>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</si>
  <si>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</si>
  <si>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</si>
  <si>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</si>
  <si>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</si>
  <si>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</si>
  <si>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</si>
  <si>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</si>
  <si>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</si>
  <si>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</si>
  <si>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</si>
  <si>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</si>
  <si>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</si>
  <si>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</si>
  <si>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</si>
  <si>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</si>
  <si>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</si>
  <si>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</si>
  <si>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</si>
  <si>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</si>
  <si>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</si>
  <si>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</si>
  <si>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</si>
  <si>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</si>
  <si>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</si>
  <si>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</si>
  <si>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</si>
  <si>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</si>
  <si>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</si>
  <si>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</si>
  <si>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</si>
  <si>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</si>
  <si>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</si>
  <si>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</si>
  <si>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</si>
  <si>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</si>
  <si>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</si>
  <si>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</si>
  <si>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</si>
  <si>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</si>
  <si>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</si>
  <si>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</si>
  <si>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</si>
  <si>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</si>
  <si>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</si>
  <si>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</si>
  <si>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</si>
  <si>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</si>
  <si>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</si>
  <si>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</si>
  <si>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</si>
  <si>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</si>
  <si>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</si>
  <si>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</si>
  <si>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</si>
  <si>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</si>
  <si>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</si>
  <si>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</si>
  <si>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</si>
  <si>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</si>
  <si>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</si>
  <si>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</si>
  <si>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</si>
  <si>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</si>
  <si>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</si>
  <si>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</si>
  <si>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</si>
  <si>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</si>
  <si>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</si>
  <si>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</si>
  <si>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</si>
  <si>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</si>
  <si>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</si>
  <si>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</si>
  <si>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</si>
  <si>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</si>
  <si>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</si>
  <si>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</si>
  <si>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</si>
  <si>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</si>
  <si>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</si>
  <si>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</si>
  <si>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</si>
  <si>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</si>
  <si>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</si>
  <si>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</si>
  <si>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</si>
  <si>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</si>
  <si>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</si>
  <si>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</si>
  <si>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</si>
  <si>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</si>
  <si>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</si>
  <si>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</si>
  <si>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</si>
  <si>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</si>
  <si>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</si>
  <si>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</si>
  <si>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</si>
  <si>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</si>
  <si>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</si>
  <si>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</si>
  <si>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</si>
  <si>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</si>
  <si>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</si>
  <si>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</si>
  <si>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</si>
  <si>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</si>
  <si>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</si>
  <si>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</si>
  <si>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</si>
  <si>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</si>
  <si>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</si>
  <si>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</si>
  <si>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</si>
  <si>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</si>
  <si>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</si>
  <si>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</si>
  <si>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</si>
  <si>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</si>
  <si>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</si>
  <si>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</si>
  <si>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</si>
  <si>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</si>
  <si>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</si>
  <si>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</si>
  <si>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</si>
  <si>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</si>
  <si>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</si>
  <si>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</si>
  <si>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</si>
  <si>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</si>
  <si>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</si>
  <si>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</si>
  <si>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</si>
  <si>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</si>
  <si>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</si>
  <si>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</si>
  <si>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</si>
  <si>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</si>
  <si>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</si>
  <si>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</si>
  <si>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</si>
  <si>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</si>
  <si>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</si>
  <si>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</si>
  <si>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</si>
  <si>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</si>
  <si>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</si>
  <si>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</si>
  <si>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</si>
  <si>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</si>
  <si>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</si>
  <si>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</si>
  <si>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</si>
  <si>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</si>
  <si>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</si>
  <si>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</si>
  <si>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</si>
  <si>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</si>
  <si>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</si>
  <si>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</si>
  <si>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</si>
  <si>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</si>
  <si>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</si>
  <si>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</si>
  <si>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</si>
  <si>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</si>
  <si>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</si>
  <si>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</si>
  <si>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</si>
  <si>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</si>
  <si>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</si>
  <si>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</si>
  <si>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</si>
  <si>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</si>
  <si>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</si>
  <si>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</si>
  <si>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</si>
  <si>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</si>
  <si>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</si>
  <si>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</si>
  <si>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</si>
  <si>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</si>
  <si>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</si>
  <si>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</si>
  <si>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</si>
  <si>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</si>
  <si>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</si>
  <si>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</si>
  <si>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</si>
  <si>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</si>
  <si>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</si>
  <si>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</si>
  <si>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</si>
  <si>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</si>
  <si>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</si>
  <si>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</si>
  <si>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</si>
  <si>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</si>
  <si>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</si>
  <si>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</si>
  <si>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</si>
  <si>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</si>
  <si>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</si>
  <si>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</si>
  <si>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</si>
  <si>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</si>
  <si>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</si>
  <si>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</si>
  <si>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</si>
  <si>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</si>
  <si>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</si>
  <si>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</si>
  <si>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</si>
  <si>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</si>
  <si>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</si>
  <si>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</si>
  <si>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</si>
  <si>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</si>
  <si>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</si>
  <si>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</si>
  <si>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</si>
  <si>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</si>
  <si>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</si>
  <si>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</si>
  <si>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</si>
  <si>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</si>
  <si>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</si>
  <si>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</si>
  <si>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</si>
  <si>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</si>
  <si>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</si>
  <si>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</si>
  <si>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</si>
  <si>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</si>
  <si>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</si>
  <si>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</si>
  <si>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</si>
  <si>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</si>
  <si>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</si>
  <si>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</si>
  <si>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</si>
  <si>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</si>
  <si>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</si>
  <si>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</si>
  <si>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</si>
  <si>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</si>
  <si>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</si>
  <si>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</si>
  <si>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</si>
  <si>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</si>
  <si>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</si>
  <si>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</si>
  <si>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</si>
  <si>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</si>
  <si>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</si>
  <si>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</si>
  <si>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</si>
  <si>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</si>
  <si>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</si>
  <si>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</si>
  <si>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</si>
  <si>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</si>
  <si>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</si>
  <si>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</si>
  <si>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</si>
  <si>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</si>
  <si>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</si>
  <si>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</si>
  <si>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</si>
  <si>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</si>
  <si>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</si>
  <si>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</si>
  <si>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</si>
  <si>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</si>
  <si>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</si>
  <si>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</si>
  <si>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</si>
  <si>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</si>
  <si>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</si>
  <si>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</si>
  <si>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</si>
  <si>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</si>
  <si>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</si>
  <si>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</si>
  <si>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</si>
  <si>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</si>
  <si>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</si>
  <si>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</si>
  <si>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</si>
  <si>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</si>
  <si>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</si>
  <si>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</si>
  <si>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</si>
  <si>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</si>
  <si>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</si>
  <si>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</si>
  <si>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</si>
  <si>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</si>
  <si>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</si>
  <si>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</si>
  <si>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</si>
  <si>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</si>
  <si>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</si>
  <si>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</si>
  <si>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</si>
  <si>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</si>
  <si>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</si>
  <si>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</si>
  <si>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</si>
  <si>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</si>
  <si>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</si>
  <si>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</si>
  <si>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</si>
  <si>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</si>
  <si>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</si>
  <si>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</si>
  <si>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</si>
  <si>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</si>
  <si>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</si>
  <si>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</si>
  <si>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</si>
  <si>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</si>
  <si>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</si>
  <si>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</si>
  <si>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</si>
  <si>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</si>
  <si>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</si>
  <si>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</si>
  <si>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</si>
  <si>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</si>
  <si>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</si>
  <si>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</si>
  <si>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</si>
  <si>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</si>
  <si>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</si>
  <si>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</si>
  <si>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</si>
  <si>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</si>
  <si>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</si>
  <si>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</si>
  <si>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</si>
  <si>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</si>
  <si>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</si>
  <si>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</si>
  <si>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</si>
  <si>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</si>
  <si>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</si>
  <si>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</si>
  <si>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</si>
  <si>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</si>
  <si>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</si>
  <si>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</si>
  <si>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</si>
  <si>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</si>
  <si>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</si>
  <si>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</si>
  <si>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</si>
  <si>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</si>
  <si>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</si>
  <si>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</si>
  <si>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</si>
  <si>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</si>
  <si>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</si>
  <si>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</si>
  <si>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</si>
  <si>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</si>
  <si>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</si>
  <si>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</si>
  <si>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</si>
  <si>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</si>
  <si>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</si>
  <si>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</si>
  <si>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</si>
  <si>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</si>
  <si>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</si>
  <si>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</si>
  <si>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</si>
  <si>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</si>
  <si>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</si>
  <si>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</si>
  <si>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</si>
  <si>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</si>
  <si>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</si>
  <si>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</si>
  <si>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</si>
  <si>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</si>
  <si>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</si>
  <si>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</si>
  <si>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</si>
  <si>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</si>
  <si>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</si>
  <si>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</si>
  <si>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</si>
  <si>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</si>
  <si>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</si>
  <si>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</si>
  <si>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</si>
  <si>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</si>
  <si>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</si>
  <si>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</si>
  <si>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</si>
  <si>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</si>
  <si>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</si>
  <si>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</si>
  <si>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</si>
  <si>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</si>
  <si>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</si>
  <si>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</si>
  <si>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</si>
  <si>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</si>
  <si>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</si>
  <si>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</si>
  <si>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</si>
  <si>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</si>
  <si>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</si>
  <si>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</si>
  <si>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</si>
  <si>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</si>
  <si>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</si>
  <si>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</si>
  <si>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</si>
  <si>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</si>
  <si>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</si>
  <si>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</si>
  <si>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</si>
  <si>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</si>
  <si>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</si>
  <si>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</si>
  <si>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</si>
  <si>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</si>
  <si>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</si>
  <si>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</si>
  <si>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</si>
  <si>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</si>
  <si>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</si>
  <si>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</si>
  <si>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</si>
  <si>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</si>
  <si>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</si>
  <si>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</si>
  <si>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</si>
  <si>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</si>
  <si>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</si>
  <si>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</si>
  <si>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</si>
  <si>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</si>
  <si>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</si>
  <si>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</si>
  <si>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</si>
  <si>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</si>
  <si>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</si>
  <si>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</si>
  <si>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</si>
  <si>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</si>
  <si>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</si>
  <si>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</si>
  <si>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</si>
  <si>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</si>
  <si>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</si>
  <si>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</si>
  <si>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</si>
  <si>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</si>
  <si>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</si>
  <si>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</si>
  <si>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</si>
  <si>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</si>
  <si>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</si>
  <si>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</si>
  <si>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</si>
  <si>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</si>
  <si>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</si>
  <si>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</si>
  <si>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</si>
  <si>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</si>
  <si>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</si>
  <si>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</si>
  <si>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</si>
  <si>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</si>
  <si>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</si>
  <si>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</si>
  <si>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</si>
  <si>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</si>
  <si>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</si>
  <si>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</si>
  <si>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</si>
  <si>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</si>
  <si>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</si>
  <si>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</si>
  <si>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</si>
  <si>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</si>
  <si>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</si>
  <si>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</si>
  <si>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</si>
  <si>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</si>
  <si>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</si>
  <si>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</si>
  <si>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</si>
  <si>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</si>
  <si>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</si>
  <si>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</si>
  <si>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</si>
  <si>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</si>
  <si>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</si>
  <si>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</si>
  <si>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</si>
  <si>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</si>
  <si>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</si>
  <si>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</si>
  <si>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</si>
  <si>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</si>
  <si>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</si>
  <si>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</si>
  <si>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</si>
  <si>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</si>
  <si>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</si>
  <si>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</si>
  <si>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</si>
  <si>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</si>
  <si>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</si>
  <si>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</si>
  <si>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</si>
  <si>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</si>
  <si>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</si>
  <si>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</si>
  <si>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</si>
  <si>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</si>
  <si>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</si>
  <si>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</si>
  <si>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</si>
  <si>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</si>
  <si>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</si>
  <si>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</si>
  <si>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</si>
  <si>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</si>
  <si>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</si>
  <si>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</si>
  <si>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</si>
  <si>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</si>
  <si>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</si>
  <si>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</si>
  <si>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</si>
  <si>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</si>
  <si>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</si>
  <si>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</si>
  <si>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</si>
  <si>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</si>
  <si>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</si>
  <si>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</si>
  <si>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</si>
  <si>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</si>
  <si>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</si>
  <si>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</si>
  <si>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</si>
  <si>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</si>
  <si>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</si>
  <si>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</si>
  <si>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</si>
  <si>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</si>
  <si>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</si>
  <si>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</si>
  <si>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</si>
  <si>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</si>
  <si>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</si>
  <si>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</si>
  <si>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</si>
  <si>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</si>
  <si>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</si>
  <si>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</si>
  <si>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</si>
  <si>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</si>
  <si>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</si>
  <si>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</si>
  <si>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</si>
  <si>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</si>
  <si>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</si>
  <si>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</si>
  <si>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</si>
  <si>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</si>
  <si>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</si>
  <si>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</si>
  <si>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</si>
  <si>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</si>
  <si>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</si>
  <si>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</si>
  <si>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</si>
  <si>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</si>
  <si>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</si>
  <si>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</si>
  <si>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</si>
  <si>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</si>
  <si>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</si>
  <si>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</si>
  <si>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</si>
  <si>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</si>
  <si>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</si>
  <si>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</si>
  <si>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</si>
  <si>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</si>
  <si>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</si>
  <si>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</si>
  <si>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</si>
  <si>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</si>
  <si>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</si>
  <si>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</si>
  <si>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</si>
  <si>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</si>
  <si>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</si>
  <si>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</si>
  <si>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</si>
  <si>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</si>
  <si>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</si>
  <si>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</si>
  <si>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</si>
  <si>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</si>
  <si>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</si>
  <si>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</si>
  <si>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</si>
  <si>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</si>
  <si>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</si>
  <si>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</si>
  <si>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</si>
  <si>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</si>
  <si>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</si>
  <si>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</si>
  <si>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</si>
  <si>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</si>
  <si>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</si>
  <si>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</si>
  <si>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</si>
  <si>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</si>
  <si>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</si>
  <si>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</si>
  <si>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</si>
  <si>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</si>
  <si>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</si>
  <si>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</si>
  <si>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</si>
  <si>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</si>
  <si>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</si>
  <si>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</si>
  <si>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</si>
  <si>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</si>
  <si>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</si>
  <si>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</si>
  <si>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</si>
  <si>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</si>
  <si>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</si>
  <si>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</si>
  <si>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</si>
  <si>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</si>
  <si>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</si>
  <si>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</si>
  <si>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</si>
  <si>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</si>
  <si>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</si>
  <si>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</si>
  <si>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</si>
  <si>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</si>
  <si>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</si>
  <si>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</si>
  <si>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</si>
  <si>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</si>
  <si>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</si>
  <si>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</si>
  <si>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</si>
  <si>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</si>
  <si>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</si>
  <si>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</si>
  <si>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</si>
  <si>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</si>
  <si>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</si>
  <si>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</si>
  <si>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</si>
  <si>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</si>
  <si>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</si>
  <si>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</si>
  <si>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</si>
  <si>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</si>
  <si>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</si>
  <si>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</si>
  <si>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</si>
  <si>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</si>
  <si>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</si>
  <si>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</si>
  <si>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</si>
  <si>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</si>
  <si>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</si>
  <si>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</si>
  <si>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</si>
  <si>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</si>
  <si>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</si>
  <si>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</si>
  <si>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</si>
  <si>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</si>
  <si>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</si>
  <si>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</si>
  <si>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</si>
  <si>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</si>
  <si>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</si>
  <si>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</si>
  <si>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</si>
  <si>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</si>
  <si>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</si>
  <si>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</si>
  <si>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</si>
  <si>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</si>
  <si>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</si>
  <si>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</si>
  <si>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</si>
  <si>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</si>
  <si>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</si>
  <si>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</si>
  <si>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</si>
  <si>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</si>
  <si>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</si>
  <si>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</si>
  <si>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</si>
  <si>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</si>
  <si>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</si>
  <si>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</si>
  <si>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</si>
  <si>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</si>
  <si>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</si>
  <si>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</si>
  <si>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</si>
  <si>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</si>
  <si>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</si>
  <si>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</si>
  <si>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</si>
  <si>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</si>
  <si>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</si>
  <si>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</si>
  <si>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</si>
  <si>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</si>
  <si>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</si>
  <si>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</si>
  <si>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</si>
  <si>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</si>
  <si>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</si>
  <si>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</si>
  <si>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</si>
  <si>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</si>
  <si>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</si>
  <si>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</si>
  <si>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</si>
  <si>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</si>
  <si>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</si>
  <si>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</si>
  <si>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</si>
  <si>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</si>
  <si>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</si>
  <si>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</si>
  <si>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</si>
  <si>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</si>
  <si>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</si>
  <si>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</si>
  <si>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</si>
  <si>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</si>
  <si>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</si>
  <si>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</si>
  <si>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</si>
  <si>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</si>
  <si>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</si>
  <si>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</si>
  <si>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</si>
  <si>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</si>
  <si>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</si>
  <si>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</si>
  <si>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</si>
  <si>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</si>
  <si>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</si>
  <si>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</si>
  <si>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</si>
  <si>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</si>
  <si>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</si>
  <si>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</si>
  <si>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</si>
  <si>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</si>
  <si>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</si>
  <si>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</si>
  <si>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</si>
  <si>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</si>
  <si>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</si>
  <si>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</si>
  <si>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</si>
  <si>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</si>
  <si>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</si>
  <si>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</si>
  <si>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</si>
  <si>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</si>
  <si>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</si>
  <si>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</si>
  <si>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</si>
  <si>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</si>
  <si>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</si>
  <si>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</si>
  <si>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</si>
  <si>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</si>
  <si>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</si>
  <si>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</si>
  <si>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</si>
  <si>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</si>
  <si>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</si>
  <si>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</si>
  <si>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</si>
  <si>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</si>
  <si>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</si>
  <si>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</si>
  <si>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</si>
  <si>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</si>
  <si>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</si>
  <si>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</si>
  <si>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</si>
  <si>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</si>
  <si>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</si>
  <si>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</si>
  <si>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</si>
  <si>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</si>
  <si>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</si>
  <si>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</si>
  <si>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</si>
  <si>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</si>
  <si>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</si>
  <si>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</si>
  <si>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</si>
  <si>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</si>
  <si>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</si>
  <si>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</si>
  <si>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</si>
  <si>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</si>
  <si>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</si>
  <si>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</si>
  <si>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</si>
  <si>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</si>
  <si>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</si>
  <si>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</si>
  <si>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</si>
  <si>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</si>
  <si>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</si>
  <si>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</si>
  <si>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</si>
  <si>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</si>
  <si>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</si>
  <si>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</si>
  <si>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</si>
  <si>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</si>
  <si>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</si>
  <si>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</si>
  <si>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</si>
  <si>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</si>
  <si>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</si>
  <si>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</si>
  <si>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</si>
  <si>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</si>
  <si>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</si>
  <si>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</si>
  <si>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</si>
  <si>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</si>
  <si>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</si>
  <si>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</si>
  <si>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</si>
  <si>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</si>
  <si>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</si>
  <si>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</si>
  <si>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</si>
  <si>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</si>
  <si>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</si>
  <si>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</si>
  <si>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</si>
  <si>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</si>
  <si>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</si>
  <si>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</si>
  <si>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</si>
  <si>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</si>
  <si>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</si>
  <si>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</si>
  <si>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</si>
  <si>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</si>
  <si>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</si>
  <si>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</si>
  <si>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</si>
  <si>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</si>
  <si>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</si>
  <si>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</si>
  <si>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</si>
  <si>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</si>
  <si>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</si>
  <si>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</si>
  <si>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</si>
  <si>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</si>
  <si>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</si>
  <si>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</si>
  <si>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</si>
  <si>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</si>
  <si>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</si>
  <si>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</si>
  <si>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</si>
  <si>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</si>
  <si>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</si>
  <si>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</si>
  <si>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</si>
  <si>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</si>
  <si>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</si>
  <si>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</si>
  <si>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</si>
  <si>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</si>
  <si>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</si>
  <si>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</si>
  <si>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</si>
  <si>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</si>
  <si>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</si>
  <si>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</si>
  <si>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</si>
  <si>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</si>
  <si>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</si>
  <si>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</si>
  <si>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</si>
  <si>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</si>
  <si>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</si>
  <si>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</si>
  <si>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</si>
  <si>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</si>
  <si>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</si>
  <si>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</si>
  <si>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</si>
  <si>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</si>
  <si>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</si>
  <si>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</si>
  <si>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</si>
  <si>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</si>
  <si>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</si>
  <si>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</si>
  <si>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</si>
  <si>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</si>
  <si>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</si>
  <si>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</si>
  <si>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</si>
  <si>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</si>
  <si>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</si>
  <si>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</si>
  <si>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</si>
  <si>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</si>
  <si>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</si>
  <si>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</si>
  <si>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</si>
  <si>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</si>
  <si>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</si>
  <si>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</si>
  <si>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</si>
  <si>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</si>
  <si>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</si>
  <si>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</si>
  <si>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</si>
  <si>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</si>
  <si>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</si>
  <si>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</si>
  <si>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</si>
  <si>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</si>
  <si>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</si>
  <si>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</si>
  <si>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</si>
  <si>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</si>
  <si>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</si>
  <si>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</si>
  <si>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</si>
  <si>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</si>
  <si>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</si>
  <si>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</si>
  <si>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</si>
  <si>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</si>
  <si>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</si>
  <si>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</si>
  <si>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</si>
  <si>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</si>
  <si>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</si>
  <si>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</si>
  <si>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</si>
  <si>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</si>
  <si>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</si>
  <si>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</si>
  <si>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</si>
  <si>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</si>
  <si>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</si>
  <si>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</si>
  <si>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</si>
  <si>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</si>
  <si>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</si>
  <si>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</si>
  <si>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</si>
  <si>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</si>
  <si>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</si>
  <si>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</si>
  <si>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</si>
  <si>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</si>
  <si>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</si>
  <si>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</si>
  <si>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</si>
  <si>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</si>
  <si>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</si>
  <si>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</si>
  <si>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</si>
  <si>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</si>
  <si>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</si>
  <si>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</si>
  <si>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</si>
  <si>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</si>
  <si>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</si>
  <si>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</si>
  <si>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</si>
  <si>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</si>
  <si>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</si>
  <si>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</si>
  <si>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</si>
  <si>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</si>
  <si>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</si>
  <si>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</si>
  <si>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</si>
  <si>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</si>
  <si>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</si>
  <si>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</si>
  <si>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</si>
  <si>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</si>
  <si>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</si>
  <si>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</si>
  <si>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</si>
  <si>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</si>
  <si>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</si>
  <si>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</si>
  <si>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</si>
  <si>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</si>
  <si>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</si>
  <si>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</si>
  <si>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</si>
  <si>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</si>
  <si>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</si>
  <si>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</si>
  <si>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</si>
  <si>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</si>
  <si>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</si>
  <si>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</si>
  <si>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</si>
  <si>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</si>
  <si>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</si>
  <si>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</si>
  <si>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</si>
  <si>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</si>
  <si>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</si>
  <si>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</si>
  <si>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</si>
  <si>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</si>
  <si>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</si>
  <si>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</si>
  <si>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</si>
  <si>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</si>
  <si>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</si>
  <si>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</si>
  <si>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</si>
  <si>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</si>
  <si>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</si>
  <si>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</si>
  <si>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</si>
  <si>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</si>
  <si>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</si>
  <si>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</si>
  <si>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</si>
  <si>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</si>
  <si>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</si>
  <si>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</si>
  <si>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</si>
  <si>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</si>
  <si>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</si>
  <si>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</si>
  <si>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</si>
  <si>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</si>
  <si>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</si>
  <si>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</si>
  <si>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</si>
  <si>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</si>
  <si>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</si>
  <si>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</si>
  <si>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</si>
  <si>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</si>
  <si>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</si>
  <si>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</si>
  <si>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</si>
  <si>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</si>
  <si>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</si>
  <si>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</si>
  <si>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</si>
  <si>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</si>
  <si>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</si>
  <si>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</si>
  <si>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</si>
  <si>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</si>
  <si>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</si>
  <si>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</si>
  <si>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</si>
  <si>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</si>
  <si>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</si>
  <si>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</si>
  <si>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</si>
  <si>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</si>
  <si>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</si>
  <si>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</si>
  <si>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</si>
  <si>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</si>
  <si>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</si>
  <si>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</si>
  <si>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</si>
  <si>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</si>
  <si>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</si>
  <si>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</si>
  <si>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</si>
  <si>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</si>
  <si>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</si>
  <si>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</si>
  <si>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</si>
  <si>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</si>
  <si>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</si>
  <si>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</si>
  <si>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</si>
  <si>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</si>
  <si>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</si>
  <si>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</si>
  <si>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</si>
  <si>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</si>
  <si>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</si>
  <si>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</si>
  <si>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</si>
  <si>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</si>
  <si>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</si>
  <si>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</si>
  <si>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</si>
  <si>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</si>
  <si>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</si>
  <si>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</si>
  <si>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</si>
  <si>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</si>
  <si>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</si>
  <si>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</si>
  <si>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</si>
  <si>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</si>
  <si>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</si>
  <si>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</si>
  <si>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</si>
  <si>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</si>
  <si>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</si>
  <si>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</si>
  <si>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</si>
  <si>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</si>
  <si>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</si>
  <si>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</si>
  <si>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</si>
  <si>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</si>
  <si>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</si>
  <si>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</si>
  <si>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</si>
  <si>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</si>
  <si>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</si>
  <si>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</si>
  <si>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</si>
  <si>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</si>
  <si>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</si>
  <si>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</si>
  <si>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</si>
  <si>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</si>
  <si>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</si>
  <si>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</si>
  <si>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</si>
  <si>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</si>
  <si>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</si>
  <si>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</si>
  <si>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</si>
  <si>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</si>
  <si>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</si>
  <si>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</si>
  <si>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</si>
  <si>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</si>
  <si>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</si>
  <si>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</si>
  <si>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</si>
  <si>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</si>
  <si>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</si>
  <si>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</si>
  <si>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</si>
  <si>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</si>
  <si>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</si>
  <si>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</si>
  <si>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</si>
  <si>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</si>
  <si>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</si>
  <si>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</si>
  <si>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</si>
  <si>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</si>
  <si>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</si>
  <si>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</si>
  <si>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</si>
  <si>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</si>
  <si>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</si>
  <si>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</si>
  <si>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</si>
  <si>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</si>
  <si>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</si>
  <si>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</si>
  <si>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</si>
  <si>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</si>
  <si>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</si>
  <si>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</si>
  <si>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</si>
  <si>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</si>
  <si>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</si>
  <si>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</si>
  <si>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</si>
  <si>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</si>
  <si>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</si>
  <si>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</si>
  <si>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</si>
  <si>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</si>
  <si>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</si>
  <si>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</si>
  <si>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</si>
  <si>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</si>
  <si>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</si>
  <si>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</si>
  <si>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</si>
  <si>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</si>
  <si>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</si>
  <si>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</si>
  <si>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</si>
  <si>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</si>
  <si>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</si>
  <si>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</si>
  <si>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</si>
  <si>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</si>
  <si>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</si>
  <si>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</si>
  <si>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</si>
  <si>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</si>
  <si>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</si>
  <si>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</si>
  <si>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</si>
  <si>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</si>
  <si>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</si>
  <si>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</si>
  <si>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</si>
  <si>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</si>
  <si>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</si>
  <si>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</si>
  <si>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</si>
  <si>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</si>
  <si>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</si>
  <si>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</si>
  <si>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</si>
  <si>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</si>
  <si>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</si>
  <si>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</si>
  <si>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</si>
  <si>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</si>
  <si>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</si>
  <si>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</si>
  <si>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</si>
  <si>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</si>
  <si>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</si>
  <si>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</si>
  <si>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</si>
  <si>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</si>
  <si>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</si>
  <si>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</si>
  <si>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</si>
  <si>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</si>
  <si>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</si>
  <si>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</si>
  <si>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</si>
  <si>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</si>
  <si>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</si>
  <si>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</si>
  <si>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</si>
  <si>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</si>
  <si>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</si>
  <si>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</si>
  <si>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</si>
  <si>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</si>
  <si>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</si>
  <si>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</si>
  <si>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</si>
  <si>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</si>
  <si>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</si>
  <si>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</si>
  <si>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</si>
  <si>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</si>
  <si>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</si>
  <si>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</si>
  <si>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</si>
  <si>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</si>
  <si>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</si>
  <si>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</si>
  <si>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</si>
  <si>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</si>
  <si>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</si>
  <si>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</si>
  <si>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</si>
  <si>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</si>
  <si>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</si>
  <si>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</si>
  <si>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</si>
  <si>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</si>
  <si>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</si>
  <si>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</si>
  <si>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</si>
  <si>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</si>
  <si>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</si>
  <si>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</si>
  <si>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</si>
  <si>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</si>
  <si>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</si>
  <si>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</si>
  <si>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</si>
  <si>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</si>
  <si>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</si>
  <si>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</si>
  <si>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</si>
  <si>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</si>
  <si>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</si>
  <si>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</si>
  <si>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</si>
  <si>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</si>
  <si>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</si>
  <si>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</si>
  <si>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</si>
  <si>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</si>
  <si>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</si>
  <si>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</si>
  <si>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</si>
  <si>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</si>
  <si>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</si>
  <si>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</si>
  <si>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</si>
  <si>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</si>
  <si>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</si>
  <si>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</si>
  <si>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</si>
  <si>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</si>
  <si>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</si>
  <si>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</si>
  <si>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</si>
  <si>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</si>
  <si>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</si>
  <si>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</si>
  <si>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</si>
  <si>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</si>
  <si>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</si>
  <si>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</si>
  <si>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</si>
  <si>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</si>
  <si>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</si>
  <si>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</si>
  <si>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</si>
  <si>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</si>
  <si>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</si>
  <si>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</si>
  <si>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</si>
  <si>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</si>
  <si>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</si>
  <si>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</si>
  <si>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</si>
  <si>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</si>
  <si>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</si>
  <si>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</si>
  <si>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</si>
  <si>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</si>
  <si>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</si>
  <si>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</si>
  <si>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</si>
  <si>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</si>
  <si>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</si>
  <si>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</si>
  <si>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</si>
  <si>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</si>
  <si>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</si>
  <si>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</si>
  <si>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</si>
  <si>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</si>
  <si>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</si>
  <si>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</si>
  <si>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</si>
  <si>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</si>
  <si>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</si>
  <si>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</si>
  <si>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</si>
  <si>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</si>
  <si>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</si>
  <si>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</si>
  <si>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</si>
  <si>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</si>
  <si>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</si>
  <si>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</si>
  <si>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</si>
  <si>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</si>
  <si>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</si>
  <si>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</si>
  <si>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</si>
  <si>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</si>
  <si>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</si>
  <si>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</si>
  <si>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</si>
  <si>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</si>
  <si>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</si>
  <si>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</si>
  <si>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</si>
  <si>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</si>
  <si>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</si>
  <si>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</si>
  <si>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</si>
  <si>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</si>
  <si>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</si>
  <si>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</si>
  <si>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</si>
  <si>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</si>
  <si>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</si>
  <si>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</si>
  <si>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</si>
  <si>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</si>
  <si>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</si>
  <si>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</si>
  <si>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</si>
  <si>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</si>
  <si>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</si>
  <si>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</si>
  <si>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</si>
  <si>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</si>
  <si>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</si>
  <si>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</si>
  <si>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</si>
  <si>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</si>
  <si>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</si>
  <si>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</si>
  <si>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</si>
  <si>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</si>
  <si>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</si>
  <si>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</si>
  <si>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</si>
  <si>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</si>
  <si>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</si>
  <si>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</si>
  <si>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</si>
  <si>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</si>
  <si>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</si>
  <si>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</si>
  <si>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</si>
  <si>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</si>
  <si>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</si>
  <si>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</si>
  <si>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</si>
  <si>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</si>
  <si>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</si>
  <si>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</si>
  <si>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</si>
  <si>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</si>
  <si>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</si>
  <si>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</si>
  <si>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</si>
  <si>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</si>
  <si>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</si>
  <si>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</si>
  <si>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</si>
  <si>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</si>
  <si>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</si>
  <si>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</si>
  <si>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</si>
  <si>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</si>
  <si>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</si>
  <si>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</si>
  <si>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</si>
  <si>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</si>
  <si>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</si>
  <si>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</si>
  <si>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</si>
  <si>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</si>
  <si>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</si>
  <si>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</si>
  <si>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</si>
  <si>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</si>
  <si>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</si>
  <si>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</si>
  <si>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</si>
  <si>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</si>
  <si>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</si>
  <si>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</si>
  <si>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</si>
  <si>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</si>
  <si>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</si>
  <si>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</si>
  <si>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</si>
  <si>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</si>
  <si>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</si>
  <si>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</si>
  <si>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</si>
  <si>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</si>
  <si>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</si>
  <si>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</si>
  <si>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</si>
  <si>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</si>
  <si>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</si>
  <si>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</si>
  <si>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</si>
  <si>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</si>
  <si>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</si>
  <si>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</si>
  <si>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</si>
  <si>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</si>
  <si>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</si>
  <si>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</si>
  <si>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</si>
  <si>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</si>
  <si>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</si>
  <si>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</si>
  <si>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</si>
  <si>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</si>
  <si>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</si>
  <si>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</si>
  <si>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</si>
  <si>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</si>
  <si>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</si>
  <si>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</si>
  <si>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</si>
  <si>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</si>
  <si>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</si>
  <si>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</si>
  <si>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</si>
  <si>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</si>
  <si>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</si>
  <si>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</si>
  <si>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</si>
  <si>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</si>
  <si>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</si>
  <si>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</si>
  <si>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</si>
  <si>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</si>
  <si>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</si>
  <si>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</si>
  <si>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</si>
  <si>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</si>
  <si>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</si>
  <si>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</si>
  <si>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</si>
  <si>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</si>
  <si>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</si>
  <si>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</si>
  <si>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</si>
  <si>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</si>
  <si>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</si>
  <si>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</si>
  <si>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</si>
  <si>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</si>
  <si>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</si>
  <si>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</si>
  <si>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</si>
  <si>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</si>
  <si>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</si>
  <si>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</si>
  <si>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</si>
  <si>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</si>
  <si>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</si>
  <si>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</si>
  <si>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</si>
  <si>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</si>
  <si>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</si>
  <si>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</si>
  <si>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</si>
  <si>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</si>
  <si>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</si>
  <si>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</si>
  <si>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</si>
  <si>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</si>
  <si>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</si>
  <si>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</si>
  <si>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</si>
  <si>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</si>
  <si>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</si>
  <si>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</si>
  <si>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</si>
  <si>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</si>
  <si>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</si>
  <si>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</si>
  <si>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</si>
  <si>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</si>
  <si>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</si>
  <si>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</si>
  <si>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</si>
  <si>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</si>
  <si>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</si>
  <si>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</si>
  <si>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</si>
  <si>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</si>
  <si>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</si>
  <si>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</si>
  <si>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</si>
  <si>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</si>
  <si>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</si>
  <si>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</si>
  <si>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</si>
  <si>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</si>
  <si>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</si>
  <si>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</si>
  <si>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</si>
  <si>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</si>
  <si>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</si>
  <si>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</si>
  <si>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</si>
  <si>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</si>
  <si>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</si>
  <si>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</si>
  <si>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</si>
  <si>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</si>
  <si>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</si>
  <si>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</si>
  <si>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</si>
  <si>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</si>
  <si>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</si>
  <si>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</si>
  <si>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</si>
  <si>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</si>
  <si>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</si>
  <si>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</si>
  <si>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</si>
  <si>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</si>
  <si>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</si>
  <si>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</si>
  <si>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</si>
  <si>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</si>
  <si>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</si>
  <si>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</si>
  <si>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</si>
  <si>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</si>
  <si>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</si>
  <si>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</si>
  <si>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</si>
  <si>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</si>
  <si>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</si>
  <si>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</si>
  <si>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</si>
  <si>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</si>
  <si>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</si>
  <si>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</si>
  <si>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</si>
  <si>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</si>
  <si>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</si>
  <si>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</si>
  <si>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</si>
  <si>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</si>
  <si>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</si>
  <si>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</si>
  <si>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</si>
  <si>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</si>
  <si>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</si>
  <si>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</si>
  <si>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</si>
  <si>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</si>
  <si>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</si>
  <si>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</si>
  <si>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</si>
  <si>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</si>
  <si>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</si>
  <si>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</si>
  <si>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</si>
  <si>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</si>
  <si>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</si>
  <si>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</si>
  <si>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</si>
  <si>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</si>
  <si>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</si>
  <si>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</si>
  <si>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</si>
  <si>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</si>
  <si>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</si>
  <si>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</si>
  <si>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</si>
  <si>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</si>
  <si>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</si>
  <si>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</si>
  <si>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</si>
  <si>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</si>
  <si>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</si>
  <si>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</si>
  <si>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</si>
  <si>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</si>
  <si>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</si>
  <si>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</si>
  <si>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</si>
  <si>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</si>
  <si>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</si>
  <si>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</si>
  <si>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</si>
  <si>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</si>
  <si>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</si>
  <si>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</si>
  <si>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</si>
  <si>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</si>
  <si>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</si>
  <si>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</si>
  <si>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</si>
  <si>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</si>
  <si>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</si>
  <si>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</si>
  <si>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</si>
  <si>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</si>
  <si>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</si>
  <si>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</si>
  <si>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</si>
  <si>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</si>
  <si>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</si>
  <si>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</si>
  <si>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</si>
  <si>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</si>
  <si>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</si>
  <si>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</si>
  <si>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</si>
  <si>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</si>
  <si>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</si>
  <si>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</si>
  <si>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</si>
  <si>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</si>
  <si>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</si>
  <si>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</si>
  <si>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</si>
  <si>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</si>
  <si>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</si>
  <si>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</si>
  <si>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</si>
  <si>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</si>
  <si>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</si>
  <si>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</si>
  <si>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</si>
  <si>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</si>
  <si>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</si>
  <si>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</si>
  <si>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</si>
  <si>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</si>
  <si>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</si>
  <si>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</si>
  <si>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</si>
  <si>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</si>
  <si>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</si>
  <si>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</si>
  <si>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</si>
  <si>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</si>
  <si>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</si>
  <si>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</si>
  <si>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</si>
  <si>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</si>
  <si>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</si>
  <si>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</si>
  <si>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</si>
  <si>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</si>
  <si>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</si>
  <si>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</si>
  <si>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</si>
  <si>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</si>
  <si>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</si>
  <si>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</si>
  <si>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</si>
  <si>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</si>
  <si>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</si>
  <si>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</si>
  <si>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</si>
  <si>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</si>
  <si>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</si>
  <si>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</si>
  <si>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</si>
  <si>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</si>
  <si>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</si>
  <si>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</si>
  <si>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</si>
  <si>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</si>
  <si>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</si>
  <si>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</si>
  <si>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</si>
  <si>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</si>
  <si>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</si>
  <si>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</si>
  <si>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</si>
  <si>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</si>
  <si>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</si>
  <si>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</si>
  <si>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</si>
  <si>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</si>
  <si>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</si>
  <si>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</si>
  <si>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</si>
  <si>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</si>
  <si>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</si>
  <si>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</si>
  <si>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</si>
  <si>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</si>
  <si>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</si>
  <si>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</si>
  <si>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</si>
  <si>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</si>
  <si>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</si>
  <si>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</si>
  <si>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</si>
  <si>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</si>
  <si>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</si>
  <si>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</si>
  <si>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</si>
  <si>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</si>
  <si>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</si>
  <si>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</si>
  <si>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</si>
  <si>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</si>
  <si>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</si>
  <si>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</si>
  <si>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</si>
  <si>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</si>
  <si>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</si>
  <si>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</si>
  <si>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</si>
  <si>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</si>
  <si>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</si>
  <si>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</si>
  <si>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</si>
  <si>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</si>
  <si>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</si>
  <si>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</si>
  <si>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</si>
  <si>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</si>
  <si>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</si>
  <si>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</si>
  <si>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</si>
  <si>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</si>
  <si>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</si>
  <si>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</si>
  <si>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</si>
  <si>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</si>
  <si>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</si>
  <si>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</si>
  <si>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</si>
  <si>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</si>
  <si>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</si>
  <si>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</si>
  <si>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</si>
  <si>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</si>
  <si>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</si>
  <si>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</si>
  <si>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</si>
  <si>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</si>
  <si>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</si>
  <si>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</si>
  <si>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</si>
  <si>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</si>
  <si>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</si>
  <si>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</si>
  <si>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</si>
  <si>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</si>
  <si>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</si>
  <si>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</si>
  <si>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</si>
  <si>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</si>
  <si>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</si>
  <si>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</si>
  <si>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</si>
  <si>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</si>
  <si>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</si>
  <si>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</si>
  <si>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</si>
  <si>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</si>
  <si>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</si>
  <si>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</si>
  <si>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</si>
  <si>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</si>
  <si>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</si>
  <si>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</si>
  <si>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</si>
  <si>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</si>
  <si>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</si>
  <si>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</si>
  <si>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</si>
  <si>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</si>
  <si>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</si>
  <si>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</si>
  <si>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</si>
  <si>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</si>
  <si>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</si>
  <si>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</si>
  <si>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</si>
  <si>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</si>
  <si>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</si>
  <si>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</si>
  <si>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</si>
  <si>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</si>
  <si>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</si>
  <si>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</si>
  <si>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</si>
  <si>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</si>
  <si>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</si>
  <si>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</si>
  <si>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</si>
  <si>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</si>
  <si>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</si>
  <si>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</si>
  <si>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</si>
  <si>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</si>
  <si>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</si>
  <si>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</si>
  <si>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</si>
  <si>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</si>
  <si>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</si>
  <si>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</si>
  <si>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</si>
  <si>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</si>
  <si>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</si>
  <si>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</si>
  <si>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</si>
  <si>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</si>
  <si>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</si>
  <si>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</si>
  <si>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</si>
  <si>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</si>
  <si>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</si>
  <si>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</si>
  <si>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</si>
  <si>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</si>
  <si>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</si>
  <si>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</si>
  <si>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</si>
  <si>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</si>
  <si>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</si>
  <si>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</si>
  <si>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</si>
  <si>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</si>
  <si>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</si>
  <si>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</si>
  <si>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</si>
  <si>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</si>
  <si>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</si>
  <si>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</si>
  <si>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</si>
  <si>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</si>
  <si>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</si>
  <si>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</si>
  <si>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</si>
  <si>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</si>
  <si>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</si>
  <si>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</si>
  <si>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</si>
  <si>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</si>
  <si>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</si>
  <si>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</si>
  <si>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</si>
  <si>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</si>
  <si>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</si>
  <si>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</si>
  <si>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</si>
  <si>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</si>
  <si>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</si>
  <si>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</si>
  <si>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</si>
  <si>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</si>
  <si>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</si>
  <si>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</si>
  <si>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</si>
  <si>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</si>
  <si>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</si>
  <si>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</si>
  <si>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</si>
  <si>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</si>
  <si>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</si>
  <si>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</si>
  <si>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</si>
  <si>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</si>
  <si>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</si>
  <si>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</si>
  <si>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</si>
  <si>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</si>
  <si>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</si>
  <si>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</si>
  <si>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</si>
  <si>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</si>
  <si>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</si>
  <si>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</si>
  <si>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</si>
  <si>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</si>
  <si>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</si>
  <si>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</si>
  <si>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</si>
  <si>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</si>
  <si>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</si>
  <si>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</si>
  <si>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</si>
  <si>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</si>
  <si>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</si>
  <si>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</si>
  <si>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</si>
  <si>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</si>
  <si>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</si>
  <si>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</si>
  <si>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</si>
  <si>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</si>
  <si>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</si>
  <si>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</si>
  <si>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</si>
  <si>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</si>
  <si>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</si>
  <si>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</si>
  <si>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</si>
  <si>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</si>
  <si>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</si>
  <si>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</si>
  <si>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</si>
  <si>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</si>
  <si>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</si>
  <si>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</si>
  <si>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</si>
  <si>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</si>
  <si>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</si>
  <si>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</si>
  <si>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</si>
  <si>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</si>
  <si>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</si>
  <si>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</si>
  <si>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</si>
  <si>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</si>
  <si>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</si>
  <si>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</si>
  <si>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</si>
  <si>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</si>
  <si>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</si>
  <si>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</si>
  <si>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</si>
  <si>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</si>
  <si>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</si>
  <si>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</si>
  <si>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</si>
  <si>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</si>
  <si>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</si>
  <si>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</si>
  <si>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</si>
  <si>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</si>
  <si>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</si>
  <si>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</si>
  <si>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</si>
  <si>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</si>
  <si>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</si>
  <si>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</si>
  <si>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</si>
  <si>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</si>
  <si>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</si>
  <si>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</si>
  <si>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</si>
  <si>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</si>
  <si>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</si>
  <si>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</si>
  <si>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</si>
  <si>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</si>
  <si>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</si>
  <si>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</si>
  <si>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</si>
  <si>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</si>
  <si>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</si>
  <si>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</si>
  <si>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</si>
  <si>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</si>
  <si>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</si>
  <si>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</si>
  <si>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</si>
  <si>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</si>
  <si>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</si>
  <si>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</si>
  <si>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</si>
  <si>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</si>
  <si>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</si>
  <si>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</si>
  <si>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</si>
  <si>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</si>
  <si>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</si>
  <si>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</si>
  <si>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</si>
  <si>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</si>
  <si>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</si>
  <si>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</si>
  <si>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</si>
  <si>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</si>
  <si>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</si>
  <si>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</si>
  <si>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</si>
  <si>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</si>
  <si>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</si>
  <si>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</si>
  <si>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</si>
  <si>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</si>
  <si>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</si>
  <si>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</si>
  <si>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</si>
  <si>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</si>
  <si>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</si>
  <si>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</si>
  <si>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</si>
  <si>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</si>
  <si>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</si>
  <si>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</si>
  <si>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</si>
  <si>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</si>
  <si>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</si>
  <si>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</si>
  <si>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</si>
  <si>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</si>
  <si>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</si>
  <si>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</si>
  <si>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</si>
  <si>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</si>
  <si>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</si>
  <si>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</si>
  <si>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</si>
  <si>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</si>
  <si>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</si>
  <si>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</si>
  <si>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</si>
  <si>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</si>
  <si>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</si>
  <si>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</si>
  <si>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</si>
  <si>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</si>
  <si>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</si>
  <si>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</si>
  <si>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</si>
  <si>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</si>
  <si>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</si>
  <si>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</si>
  <si>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</si>
  <si>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</si>
  <si>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</si>
  <si>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</si>
  <si>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</si>
  <si>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</si>
  <si>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</si>
  <si>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</si>
  <si>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</si>
  <si>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</si>
  <si>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</si>
  <si>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</si>
  <si>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</si>
  <si>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</si>
  <si>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</si>
  <si>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</si>
  <si>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</si>
  <si>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</si>
  <si>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</si>
  <si>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</si>
  <si>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</si>
  <si>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</si>
  <si>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</si>
  <si>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</si>
  <si>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</si>
  <si>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</si>
  <si>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</si>
  <si>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</si>
  <si>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</si>
  <si>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</si>
  <si>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</si>
  <si>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</si>
  <si>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</si>
  <si>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</si>
  <si>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</si>
  <si>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</si>
  <si>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</si>
  <si>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</si>
  <si>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</si>
  <si>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</si>
  <si>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</si>
  <si>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</si>
  <si>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</si>
  <si>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</si>
  <si>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</si>
  <si>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</si>
  <si>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</si>
  <si>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</si>
  <si>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</si>
  <si>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</si>
  <si>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</si>
  <si>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</si>
  <si>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</si>
  <si>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</si>
  <si>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</si>
  <si>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</si>
  <si>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</si>
  <si>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</si>
  <si>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</si>
  <si>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</si>
  <si>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</si>
  <si>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</si>
  <si>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</si>
  <si>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</si>
  <si>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</si>
  <si>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</si>
  <si>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</si>
  <si>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</si>
  <si>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</si>
  <si>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</si>
  <si>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</si>
  <si>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</si>
  <si>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</si>
  <si>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</si>
  <si>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</si>
  <si>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</si>
  <si>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</si>
  <si>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</si>
  <si>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</si>
  <si>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</si>
  <si>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</si>
  <si>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</si>
  <si>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</si>
  <si>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</si>
  <si>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</si>
  <si>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</si>
  <si>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</si>
  <si>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</si>
  <si>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</si>
  <si>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</si>
  <si>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</si>
  <si>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</si>
  <si>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</si>
  <si>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</si>
  <si>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</si>
  <si>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</si>
  <si>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</si>
  <si>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</si>
  <si>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</si>
  <si>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</si>
  <si>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</si>
  <si>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</si>
  <si>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</si>
  <si>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</si>
  <si>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</si>
  <si>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</si>
  <si>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</si>
  <si>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</si>
  <si>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</si>
  <si>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</si>
  <si>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</si>
  <si>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</si>
  <si>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</si>
  <si>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</si>
  <si>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</si>
  <si>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</si>
  <si>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</si>
  <si>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</si>
  <si>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</si>
  <si>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</si>
  <si>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</si>
  <si>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</si>
  <si>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</si>
  <si>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</si>
  <si>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</si>
  <si>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</si>
  <si>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</si>
  <si>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</si>
  <si>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</si>
  <si>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</si>
  <si>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</si>
  <si>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</si>
  <si>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</si>
  <si>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</si>
  <si>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</si>
  <si>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</si>
  <si>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</si>
  <si>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</si>
  <si>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</si>
  <si>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</si>
  <si>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</si>
  <si>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</si>
  <si>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</si>
  <si>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</si>
  <si>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</si>
  <si>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</si>
  <si>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</si>
  <si>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</si>
  <si>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</si>
  <si>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</si>
  <si>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</si>
  <si>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</si>
  <si>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</si>
  <si>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</si>
  <si>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</si>
  <si>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</si>
  <si>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</si>
  <si>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</si>
  <si>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</si>
  <si>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</si>
  <si>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</si>
  <si>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</si>
  <si>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</si>
  <si>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</si>
  <si>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</si>
  <si>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</si>
  <si>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</si>
  <si>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</si>
  <si>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</si>
  <si>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</si>
  <si>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</si>
  <si>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</si>
  <si>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</si>
  <si>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</si>
  <si>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</si>
  <si>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</si>
  <si>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</si>
  <si>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</si>
  <si>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</si>
  <si>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</si>
  <si>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</si>
  <si>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</si>
  <si>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</si>
  <si>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</si>
  <si>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</si>
  <si>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</si>
  <si>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</si>
  <si>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</si>
  <si>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</si>
  <si>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</si>
  <si>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</si>
  <si>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</si>
  <si>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</si>
  <si>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</si>
  <si>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</si>
  <si>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</si>
  <si>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</si>
  <si>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</si>
  <si>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</si>
  <si>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</si>
  <si>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</si>
  <si>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</si>
  <si>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</si>
  <si>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</si>
  <si>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</si>
  <si>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</si>
  <si>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</si>
  <si>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</si>
  <si>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</si>
  <si>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</si>
  <si>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</si>
  <si>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</si>
  <si>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</si>
  <si>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</si>
  <si>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</si>
  <si>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</si>
  <si>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</si>
  <si>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</si>
  <si>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</si>
  <si>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</si>
  <si>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</si>
  <si>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</si>
  <si>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</si>
  <si>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</si>
  <si>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</si>
  <si>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</si>
  <si>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</si>
  <si>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</si>
  <si>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</si>
  <si>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</si>
  <si>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</si>
  <si>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</si>
  <si>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</si>
  <si>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</si>
  <si>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</si>
  <si>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</si>
  <si>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</si>
  <si>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</si>
  <si>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</si>
  <si>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</si>
  <si>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</si>
  <si>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</si>
  <si>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</si>
  <si>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</si>
  <si>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</si>
  <si>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</si>
  <si>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</si>
  <si>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</si>
  <si>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</si>
  <si>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</si>
  <si>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</si>
  <si>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</si>
  <si>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</si>
  <si>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</si>
  <si>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</si>
  <si>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</si>
  <si>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</si>
  <si>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</si>
  <si>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</si>
  <si>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</si>
  <si>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</si>
  <si>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</si>
  <si>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</si>
  <si>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</si>
  <si>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</si>
  <si>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</si>
  <si>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</si>
  <si>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</si>
  <si>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</si>
  <si>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</si>
  <si>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</si>
  <si>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</si>
  <si>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</si>
  <si>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</si>
  <si>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</si>
  <si>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</si>
  <si>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</si>
  <si>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</si>
  <si>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</si>
  <si>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</si>
  <si>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</si>
  <si>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</si>
  <si>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</si>
  <si>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</si>
  <si>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</si>
  <si>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</si>
  <si>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</si>
  <si>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</si>
  <si>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</si>
  <si>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</si>
  <si>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</si>
  <si>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</si>
  <si>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</si>
  <si>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</si>
  <si>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</si>
  <si>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</si>
  <si>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</si>
  <si>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</si>
  <si>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</si>
  <si>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</si>
  <si>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</si>
  <si>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</si>
  <si>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</si>
  <si>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</si>
  <si>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</si>
  <si>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</si>
  <si>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</si>
  <si>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</si>
  <si>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</si>
  <si>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</si>
  <si>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</si>
  <si>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</si>
  <si>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</si>
  <si>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</si>
  <si>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</si>
  <si>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</si>
  <si>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</si>
  <si>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</si>
  <si>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</si>
  <si>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</si>
  <si>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</si>
  <si>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</si>
  <si>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</si>
  <si>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</si>
  <si>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</si>
  <si>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</si>
  <si>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</si>
  <si>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</si>
  <si>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</si>
  <si>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</si>
  <si>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</si>
  <si>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</si>
  <si>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</si>
  <si>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</si>
  <si>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</si>
  <si>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</si>
  <si>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</si>
  <si>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</si>
  <si>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</si>
  <si>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</si>
  <si>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</si>
  <si>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</si>
  <si>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</si>
  <si>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</si>
  <si>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</si>
  <si>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</si>
  <si>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</si>
  <si>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</si>
  <si>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</si>
  <si>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</si>
  <si>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</si>
  <si>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</si>
  <si>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</si>
  <si>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</si>
  <si>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</si>
  <si>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</si>
  <si>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</si>
  <si>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</si>
  <si>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</si>
  <si>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</si>
  <si>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</si>
  <si>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</si>
  <si>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</si>
  <si>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</si>
  <si>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</si>
  <si>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</si>
  <si>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</si>
  <si>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</si>
  <si>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</si>
  <si>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</si>
  <si>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</si>
  <si>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</si>
  <si>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</si>
  <si>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</si>
  <si>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</si>
  <si>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</si>
  <si>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</si>
  <si>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</si>
  <si>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</si>
  <si>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</si>
  <si>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</si>
  <si>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</si>
  <si>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</si>
  <si>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</si>
  <si>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</si>
  <si>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</si>
  <si>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</si>
  <si>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</si>
  <si>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</si>
  <si>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</si>
  <si>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</si>
  <si>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</si>
  <si>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</si>
  <si>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</si>
  <si>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</si>
  <si>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</si>
  <si>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</si>
  <si>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</si>
  <si>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</si>
  <si>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</si>
  <si>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</si>
  <si>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</si>
  <si>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</si>
  <si>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</si>
  <si>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</si>
  <si>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</si>
  <si>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</si>
  <si>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</si>
  <si>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</si>
  <si>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</si>
  <si>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</si>
  <si>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</si>
  <si>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</si>
  <si>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</si>
  <si>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</si>
  <si>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</si>
  <si>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</si>
  <si>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</si>
  <si>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</si>
  <si>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</si>
  <si>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</si>
  <si>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</si>
  <si>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</si>
  <si>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</si>
  <si>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</si>
  <si>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</si>
  <si>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</si>
  <si>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</si>
  <si>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</si>
  <si>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</si>
  <si>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</si>
  <si>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</si>
  <si>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</si>
  <si>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</si>
  <si>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</si>
  <si>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</si>
  <si>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</si>
  <si>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</si>
  <si>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</si>
  <si>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</si>
  <si>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</si>
  <si>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</si>
  <si>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</si>
  <si>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</si>
  <si>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</si>
  <si>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</si>
  <si>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</si>
  <si>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</si>
  <si>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</si>
  <si>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</si>
  <si>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</si>
  <si>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</si>
  <si>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</si>
  <si>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</si>
  <si>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</si>
  <si>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</si>
  <si>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</si>
  <si>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</si>
  <si>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</si>
  <si>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</si>
  <si>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</si>
  <si>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</si>
  <si>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</si>
  <si>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</si>
  <si>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</si>
  <si>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</si>
  <si>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</si>
  <si>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</si>
  <si>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</si>
  <si>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</si>
  <si>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</si>
  <si>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</si>
  <si>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</si>
  <si>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</si>
  <si>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</si>
  <si>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</si>
  <si>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</si>
  <si>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</si>
  <si>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</si>
  <si>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</si>
  <si>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</si>
  <si>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</si>
  <si>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</si>
  <si>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</si>
  <si>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</si>
  <si>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</si>
  <si>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</si>
  <si>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</si>
  <si>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</si>
  <si>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</si>
  <si>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</si>
  <si>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</si>
  <si>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</si>
  <si>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</si>
  <si>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</si>
  <si>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</si>
  <si>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</si>
  <si>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</si>
  <si>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</si>
  <si>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</si>
  <si>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</si>
  <si>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</si>
  <si>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</si>
  <si>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</si>
  <si>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</si>
  <si>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</si>
  <si>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</si>
  <si>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</si>
  <si>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</si>
  <si>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</si>
  <si>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</si>
  <si>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</si>
  <si>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</si>
  <si>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</si>
  <si>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</si>
  <si>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</si>
  <si>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</si>
  <si>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</si>
  <si>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</si>
  <si>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</si>
  <si>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</si>
  <si>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</si>
  <si>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</si>
  <si>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</si>
  <si>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</si>
  <si>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</si>
  <si>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</si>
  <si>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</si>
  <si>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</si>
  <si>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</si>
  <si>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</si>
  <si>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</si>
  <si>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</si>
  <si>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</si>
  <si>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</si>
  <si>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</si>
  <si>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</si>
  <si>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</si>
  <si>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</si>
  <si>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</si>
  <si>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</si>
  <si>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</si>
  <si>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</si>
  <si>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</si>
  <si>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</si>
  <si>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</si>
  <si>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</si>
  <si>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</si>
  <si>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</si>
  <si>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</si>
  <si>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</si>
  <si>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</si>
  <si>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</si>
  <si>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</si>
  <si>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</si>
  <si>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</si>
  <si>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</si>
  <si>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</si>
  <si>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</si>
  <si>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</si>
  <si>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</si>
  <si>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</si>
  <si>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</si>
  <si>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</si>
  <si>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</si>
  <si>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</si>
  <si>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</si>
  <si>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</si>
  <si>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</si>
  <si>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</si>
  <si>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</si>
  <si>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</si>
  <si>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</si>
  <si>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</si>
  <si>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</si>
  <si>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</si>
  <si>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</si>
  <si>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</si>
  <si>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</si>
  <si>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</si>
  <si>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</si>
  <si>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</si>
  <si>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</si>
  <si>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</si>
  <si>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</si>
  <si>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</si>
  <si>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</si>
  <si>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</si>
  <si>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</si>
  <si>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</si>
  <si>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</si>
  <si>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</si>
  <si>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</si>
  <si>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</si>
  <si>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</si>
  <si>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</si>
  <si>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</si>
  <si>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</si>
  <si>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</si>
  <si>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</si>
  <si>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</si>
  <si>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</si>
  <si>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</si>
  <si>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</si>
  <si>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</si>
  <si>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</si>
  <si>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</si>
  <si>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</si>
  <si>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</si>
  <si>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</si>
  <si>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</si>
  <si>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</si>
  <si>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</si>
  <si>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</si>
  <si>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</si>
  <si>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</si>
  <si>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</si>
  <si>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</si>
  <si>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</si>
  <si>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</si>
  <si>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</si>
  <si>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</si>
  <si>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</si>
  <si>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</si>
  <si>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</si>
  <si>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</si>
  <si>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</si>
  <si>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</si>
  <si>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</si>
  <si>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</si>
  <si>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</si>
  <si>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</si>
  <si>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</si>
  <si>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</si>
  <si>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</si>
  <si>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</si>
  <si>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</si>
  <si>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</si>
  <si>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</si>
  <si>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</si>
  <si>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</si>
  <si>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</si>
  <si>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</si>
  <si>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</si>
  <si>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</si>
  <si>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</si>
  <si>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</si>
  <si>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</si>
  <si>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</si>
  <si>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</si>
  <si>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</si>
  <si>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</si>
  <si>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</si>
  <si>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</si>
  <si>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</si>
  <si>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</si>
  <si>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</si>
  <si>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</si>
  <si>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</si>
  <si>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</si>
  <si>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</si>
  <si>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</si>
  <si>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</si>
  <si>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</si>
  <si>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</si>
  <si>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</si>
  <si>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</si>
  <si>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</si>
  <si>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</si>
  <si>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</si>
  <si>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</si>
  <si>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</si>
  <si>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</si>
  <si>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</si>
  <si>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</si>
  <si>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</si>
  <si>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</si>
  <si>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</si>
  <si>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</si>
  <si>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</si>
  <si>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</si>
  <si>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</si>
  <si>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</si>
  <si>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</si>
  <si>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</si>
  <si>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</si>
  <si>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</si>
  <si>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</si>
  <si>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</si>
  <si>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</si>
  <si>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</si>
  <si>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</si>
  <si>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</si>
  <si>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</si>
  <si>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</si>
  <si>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</si>
  <si>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</si>
  <si>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</si>
  <si>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</si>
  <si>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</si>
  <si>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</si>
  <si>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</si>
  <si>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</si>
  <si>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</si>
  <si>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</si>
  <si>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</si>
  <si>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</si>
  <si>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</si>
  <si>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</si>
  <si>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</si>
  <si>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</si>
  <si>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</si>
  <si>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</si>
  <si>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</si>
  <si>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</si>
  <si>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</si>
  <si>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</si>
  <si>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</si>
  <si>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</si>
  <si>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</si>
  <si>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</si>
  <si>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</si>
  <si>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</si>
  <si>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</si>
  <si>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</si>
  <si>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</si>
  <si>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</si>
  <si>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</si>
  <si>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</si>
  <si>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</si>
  <si>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</si>
  <si>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</si>
  <si>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</si>
  <si>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</si>
  <si>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</si>
  <si>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</si>
  <si>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</si>
  <si>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</si>
  <si>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</si>
  <si>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</si>
  <si>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</si>
  <si>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</si>
  <si>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</si>
  <si>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</si>
  <si>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</si>
  <si>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</si>
  <si>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</si>
  <si>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</si>
  <si>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</si>
  <si>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</si>
  <si>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</si>
  <si>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</si>
  <si>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</si>
  <si>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</si>
  <si>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</si>
  <si>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</si>
  <si>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</si>
  <si>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</si>
  <si>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</si>
  <si>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</si>
  <si>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</si>
  <si>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</si>
  <si>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</si>
  <si>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</si>
  <si>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</si>
  <si>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</si>
  <si>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</si>
  <si>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</si>
  <si>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</si>
  <si>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</si>
  <si>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</si>
  <si>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</si>
  <si>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</si>
  <si>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</si>
  <si>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</si>
  <si>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</si>
  <si>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</si>
  <si>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</si>
  <si>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</si>
  <si>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</si>
  <si>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</si>
  <si>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</si>
  <si>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</si>
  <si>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</si>
  <si>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</si>
  <si>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</si>
  <si>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</si>
  <si>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</si>
  <si>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</si>
  <si>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</si>
  <si>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</si>
  <si>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</si>
  <si>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</si>
  <si>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</si>
  <si>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</si>
  <si>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</si>
  <si>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</si>
  <si>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</si>
  <si>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</si>
  <si>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</si>
  <si>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</si>
  <si>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</si>
  <si>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</si>
  <si>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</si>
  <si>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</si>
  <si>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</si>
  <si>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</si>
  <si>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</si>
  <si>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</si>
  <si>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</si>
  <si>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</si>
  <si>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</si>
  <si>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</si>
  <si>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</si>
  <si>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</si>
  <si>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</si>
  <si>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</si>
  <si>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</si>
  <si>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</si>
  <si>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</si>
  <si>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</si>
  <si>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</si>
  <si>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</si>
  <si>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</si>
  <si>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</si>
  <si>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</si>
  <si>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</si>
  <si>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</si>
  <si>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</si>
  <si>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</si>
  <si>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</si>
  <si>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</si>
  <si>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</si>
  <si>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</si>
  <si>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</si>
  <si>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</si>
  <si>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</si>
  <si>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</si>
  <si>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</si>
  <si>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</si>
  <si>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</si>
  <si>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</si>
  <si>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</si>
  <si>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</si>
  <si>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</si>
  <si>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</si>
  <si>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</si>
  <si>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</si>
  <si>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</si>
  <si>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</si>
  <si>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</si>
  <si>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</si>
  <si>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</si>
  <si>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</si>
  <si>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</si>
  <si>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</si>
  <si>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</si>
  <si>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</si>
  <si>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</si>
  <si>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</si>
  <si>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</si>
  <si>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</si>
  <si>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</si>
  <si>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</si>
  <si>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</si>
  <si>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</si>
  <si>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</si>
  <si>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</si>
  <si>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</si>
  <si>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</si>
  <si>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</si>
  <si>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</si>
  <si>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</si>
  <si>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</si>
  <si>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</si>
  <si>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</si>
  <si>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</si>
  <si>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</si>
  <si>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</si>
  <si>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</si>
  <si>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</si>
  <si>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</si>
  <si>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</si>
  <si>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</si>
  <si>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</si>
  <si>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</si>
  <si>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</si>
  <si>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</si>
  <si>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</si>
  <si>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</si>
  <si>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</si>
  <si>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</si>
  <si>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</si>
  <si>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</si>
  <si>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</si>
  <si>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</si>
  <si>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</si>
  <si>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</si>
  <si>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</si>
  <si>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</si>
  <si>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</si>
  <si>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</si>
  <si>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</si>
  <si>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</si>
  <si>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</si>
  <si>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</si>
  <si>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</si>
  <si>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</si>
  <si>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</si>
  <si>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</si>
  <si>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</si>
  <si>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</si>
  <si>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</si>
  <si>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</si>
  <si>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</si>
  <si>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</si>
  <si>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</si>
  <si>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</si>
  <si>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</si>
  <si>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</si>
  <si>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</si>
  <si>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</si>
  <si>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</si>
  <si>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</si>
  <si>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</si>
  <si>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</si>
  <si>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</si>
  <si>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</si>
  <si>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</si>
  <si>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</si>
  <si>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</si>
  <si>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</si>
  <si>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</si>
  <si>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</si>
  <si>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</si>
  <si>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</si>
  <si>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</si>
  <si>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</si>
  <si>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</si>
  <si>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</si>
  <si>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</si>
  <si>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</si>
  <si>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</si>
  <si>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</si>
  <si>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</si>
  <si>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</si>
  <si>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</si>
  <si>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</si>
  <si>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</si>
  <si>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</si>
  <si>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</si>
  <si>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</si>
  <si>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</si>
  <si>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</si>
  <si>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</si>
  <si>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</si>
  <si>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</si>
  <si>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</si>
  <si>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</si>
  <si>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</si>
  <si>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</si>
  <si>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</si>
  <si>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</si>
  <si>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</si>
  <si>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</si>
  <si>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</si>
  <si>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</si>
  <si>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</si>
  <si>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</si>
  <si>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</si>
  <si>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</si>
  <si>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</si>
  <si>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</si>
  <si>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</si>
  <si>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</si>
  <si>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</si>
  <si>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</si>
  <si>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</si>
  <si>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</si>
  <si>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</si>
  <si>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</si>
  <si>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</si>
  <si>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</si>
  <si>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</si>
  <si>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</si>
  <si>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</si>
  <si>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</si>
  <si>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</si>
  <si>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</si>
  <si>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</si>
  <si>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</si>
  <si>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</si>
  <si>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</si>
  <si>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</si>
  <si>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</si>
  <si>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</si>
  <si>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</si>
  <si>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</si>
  <si>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</si>
  <si>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</si>
  <si>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</si>
  <si>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</si>
  <si>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</si>
  <si>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</si>
  <si>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</si>
  <si>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</si>
  <si>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</si>
  <si>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</si>
  <si>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</si>
  <si>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</si>
  <si>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</si>
  <si>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</si>
  <si>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</si>
  <si>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</si>
  <si>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</si>
  <si>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</si>
  <si>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</si>
  <si>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</si>
  <si>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</si>
  <si>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</si>
  <si>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</si>
  <si>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</si>
  <si>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</si>
  <si>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</si>
  <si>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</si>
  <si>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</si>
  <si>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</si>
  <si>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</si>
  <si>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</si>
  <si>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</si>
  <si>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</si>
  <si>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</si>
  <si>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</si>
  <si>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</si>
  <si>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</si>
  <si>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</si>
  <si>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</si>
  <si>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</si>
  <si>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</si>
  <si>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</si>
  <si>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</si>
  <si>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</si>
  <si>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</si>
  <si>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</si>
  <si>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</si>
  <si>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</si>
  <si>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</si>
  <si>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</si>
  <si>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</si>
  <si>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</si>
  <si>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</si>
  <si>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</si>
  <si>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</si>
  <si>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</si>
  <si>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</si>
  <si>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</si>
  <si>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</si>
  <si>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</si>
  <si>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</si>
  <si>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</si>
  <si>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</si>
  <si>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</si>
  <si>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</si>
  <si>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</si>
  <si>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</si>
  <si>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</si>
  <si>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</si>
  <si>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</si>
  <si>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</si>
  <si>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</si>
  <si>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</si>
  <si>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</si>
  <si>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</si>
  <si>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</si>
  <si>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</si>
  <si>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</si>
  <si>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</si>
  <si>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</si>
  <si>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</si>
  <si>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</si>
  <si>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</si>
  <si>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</si>
  <si>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</si>
  <si>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</si>
  <si>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</si>
  <si>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</si>
  <si>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</si>
  <si>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</si>
  <si>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</si>
  <si>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</si>
  <si>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</si>
  <si>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</si>
  <si>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</si>
  <si>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</si>
  <si>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</si>
  <si>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</si>
  <si>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</si>
  <si>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</si>
  <si>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</si>
  <si>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</si>
  <si>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</si>
  <si>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</si>
  <si>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</si>
  <si>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</si>
  <si>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</si>
  <si>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</si>
  <si>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</si>
  <si>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</si>
  <si>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</si>
  <si>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</si>
  <si>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</si>
  <si>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</si>
  <si>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</si>
  <si>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</si>
  <si>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</si>
  <si>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</si>
  <si>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</si>
  <si>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</si>
  <si>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</si>
  <si>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</si>
  <si>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</si>
  <si>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</si>
  <si>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</si>
  <si>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</si>
  <si>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</si>
  <si>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</si>
  <si>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</si>
  <si>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</si>
  <si>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</si>
  <si>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</si>
  <si>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</si>
  <si>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</si>
  <si>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</si>
  <si>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</si>
  <si>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</si>
  <si>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</si>
  <si>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</si>
  <si>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</si>
  <si>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</si>
  <si>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</si>
  <si>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</si>
  <si>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</si>
  <si>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</si>
  <si>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</si>
  <si>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</si>
  <si>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</si>
  <si>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</si>
  <si>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</si>
  <si>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</si>
  <si>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</si>
  <si>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</si>
  <si>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</si>
  <si>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</si>
  <si>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</si>
  <si>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</si>
  <si>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</si>
  <si>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</si>
  <si>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</si>
  <si>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</si>
  <si>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</si>
  <si>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</si>
  <si>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</si>
  <si>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</si>
  <si>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</si>
  <si>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</si>
  <si>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</si>
  <si>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</si>
  <si>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</si>
  <si>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</si>
  <si>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</si>
  <si>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</si>
  <si>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</si>
  <si>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</si>
  <si>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</si>
  <si>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</si>
  <si>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</si>
  <si>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</si>
  <si>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</si>
  <si>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</si>
  <si>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</si>
  <si>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</si>
  <si>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</si>
  <si>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</si>
  <si>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</si>
  <si>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</si>
  <si>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</si>
  <si>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</si>
  <si>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</si>
  <si>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</si>
  <si>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</si>
  <si>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</si>
  <si>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</si>
  <si>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</si>
  <si>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</si>
  <si>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</si>
  <si>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</si>
  <si>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</si>
  <si>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</si>
  <si>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</si>
  <si>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</si>
  <si>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</si>
  <si>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</si>
  <si>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</si>
  <si>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</si>
  <si>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</si>
  <si>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</si>
  <si>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</si>
  <si>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</si>
  <si>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</si>
  <si>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</si>
  <si>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</si>
  <si>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</si>
  <si>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</si>
  <si>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</si>
  <si>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</si>
  <si>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</si>
  <si>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</si>
  <si>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</si>
  <si>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</si>
  <si>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</si>
  <si>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</si>
  <si>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</si>
  <si>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</si>
  <si>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</si>
  <si>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</si>
  <si>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</si>
  <si>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</si>
  <si>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</si>
  <si>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</si>
  <si>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</si>
  <si>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</si>
  <si>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</si>
  <si>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</si>
  <si>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</si>
  <si>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</si>
  <si>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</si>
  <si>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</si>
  <si>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</si>
  <si>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</si>
  <si>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</si>
  <si>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</si>
  <si>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</si>
  <si>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</si>
  <si>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</si>
  <si>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</si>
  <si>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</si>
  <si>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</si>
  <si>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</si>
  <si>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</si>
  <si>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</si>
  <si>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</si>
  <si>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</si>
  <si>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</si>
  <si>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</si>
  <si>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</si>
  <si>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</si>
  <si>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</si>
  <si>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</si>
  <si>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</si>
  <si>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</si>
  <si>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</si>
  <si>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</si>
  <si>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</si>
  <si>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</si>
  <si>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</si>
  <si>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</si>
  <si>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</si>
  <si>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</si>
  <si>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</si>
  <si>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</si>
  <si>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</si>
  <si>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</si>
  <si>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</si>
  <si>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</si>
  <si>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</si>
  <si>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</si>
  <si>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</si>
  <si>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</si>
  <si>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</si>
  <si>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</si>
  <si>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</si>
  <si>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</si>
  <si>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</si>
  <si>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</si>
  <si>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</si>
  <si>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</si>
  <si>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</si>
  <si>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</si>
  <si>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</si>
  <si>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</si>
  <si>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</si>
  <si>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</si>
  <si>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</si>
  <si>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</si>
  <si>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</si>
  <si>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</si>
  <si>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</si>
  <si>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</si>
  <si>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</si>
  <si>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</si>
  <si>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</si>
  <si>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</si>
  <si>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</si>
  <si>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</si>
  <si>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</si>
  <si>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</si>
  <si>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</si>
  <si>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</si>
  <si>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</si>
  <si>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</si>
  <si>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</si>
  <si>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</si>
  <si>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</si>
  <si>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</si>
  <si>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</si>
  <si>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</si>
  <si>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</si>
  <si>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</si>
  <si>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</si>
  <si>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</si>
  <si>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</si>
  <si>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</si>
  <si>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</si>
  <si>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</si>
  <si>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</si>
  <si>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</si>
  <si>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</si>
  <si>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</si>
  <si>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</si>
  <si>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</si>
  <si>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</si>
  <si>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</si>
  <si>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</si>
  <si>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</si>
  <si>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</si>
  <si>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</si>
  <si>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</si>
  <si>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</si>
  <si>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</si>
  <si>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</si>
  <si>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</si>
  <si>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</si>
  <si>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</si>
  <si>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</si>
  <si>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</si>
  <si>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</si>
  <si>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</si>
  <si>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</si>
  <si>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</si>
  <si>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</si>
  <si>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</si>
  <si>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</si>
  <si>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</si>
  <si>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</si>
  <si>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</si>
  <si>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</si>
  <si>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</si>
  <si>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</si>
  <si>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</si>
  <si>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</si>
  <si>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</si>
  <si>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</si>
  <si>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</si>
  <si>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</si>
  <si>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</si>
  <si>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</si>
  <si>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</si>
  <si>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</si>
  <si>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</si>
  <si>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</si>
  <si>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</si>
  <si>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</si>
  <si>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</si>
  <si>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</si>
  <si>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</si>
  <si>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</si>
  <si>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</si>
  <si>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</si>
  <si>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</si>
  <si>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</si>
  <si>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</si>
  <si>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</si>
  <si>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</si>
  <si>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</si>
  <si>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</si>
  <si>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</si>
  <si>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</si>
  <si>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</si>
  <si>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</si>
  <si>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</si>
  <si>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</si>
  <si>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</si>
  <si>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</si>
  <si>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</si>
  <si>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</si>
  <si>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</si>
  <si>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</si>
  <si>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</si>
  <si>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</si>
  <si>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</si>
  <si>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</si>
  <si>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</si>
  <si>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</si>
  <si>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</si>
  <si>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</si>
  <si>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</si>
  <si>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</si>
  <si>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</si>
  <si>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</si>
  <si>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</si>
  <si>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</si>
  <si>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</si>
  <si>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</si>
  <si>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</si>
  <si>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</si>
  <si>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</si>
  <si>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</si>
  <si>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</si>
  <si>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</si>
  <si>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</si>
  <si>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</si>
  <si>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</si>
  <si>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</si>
  <si>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</si>
  <si>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</si>
  <si>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</si>
  <si>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</si>
  <si>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</si>
  <si>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</si>
  <si>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</si>
  <si>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</si>
  <si>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</si>
  <si>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</si>
  <si>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</si>
  <si>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</si>
  <si>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</si>
  <si>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</si>
  <si>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</si>
  <si>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</si>
  <si>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</si>
  <si>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</si>
  <si>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</si>
  <si>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</si>
  <si>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</si>
  <si>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</si>
  <si>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</si>
  <si>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</si>
  <si>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</si>
  <si>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</si>
  <si>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</si>
  <si>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</si>
  <si>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</si>
  <si>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</si>
  <si>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</si>
  <si>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</si>
  <si>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</si>
  <si>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</si>
  <si>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</si>
  <si>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</si>
  <si>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</si>
  <si>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</si>
  <si>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</si>
  <si>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</si>
  <si>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</si>
  <si>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</si>
  <si>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</si>
  <si>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</si>
  <si>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</si>
  <si>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</si>
  <si>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</si>
  <si>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</si>
  <si>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</si>
  <si>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</si>
  <si>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</si>
  <si>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</si>
  <si>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</si>
  <si>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</si>
  <si>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</si>
  <si>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</si>
  <si>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</si>
  <si>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</si>
  <si>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</si>
  <si>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</si>
  <si>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</si>
  <si>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</si>
  <si>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</si>
  <si>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</si>
  <si>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</si>
  <si>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</si>
  <si>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</si>
  <si>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</si>
  <si>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</si>
  <si>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</si>
  <si>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</si>
  <si>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</si>
  <si>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</si>
  <si>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</si>
  <si>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</si>
  <si>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</si>
  <si>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</si>
  <si>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</si>
  <si>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</si>
  <si>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</si>
  <si>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</si>
  <si>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</si>
  <si>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</si>
  <si>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</si>
  <si>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</si>
  <si>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</si>
  <si>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</si>
  <si>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</si>
  <si>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</si>
  <si>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</si>
  <si>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</si>
  <si>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</si>
  <si>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</si>
  <si>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</si>
  <si>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</si>
  <si>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</si>
  <si>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</si>
  <si>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</si>
  <si>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</si>
  <si>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</si>
  <si>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</si>
  <si>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</si>
  <si>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</si>
  <si>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</si>
  <si>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</si>
  <si>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</si>
  <si>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</si>
  <si>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</si>
  <si>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</si>
  <si>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</si>
  <si>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</si>
  <si>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</si>
  <si>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</si>
  <si>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</si>
  <si>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</si>
  <si>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</si>
  <si>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</si>
  <si>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</si>
  <si>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</si>
  <si>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</si>
  <si>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</si>
  <si>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</si>
  <si>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</si>
  <si>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</si>
  <si>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</si>
  <si>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</si>
  <si>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</si>
  <si>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</si>
  <si>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</si>
  <si>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</si>
  <si>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</si>
  <si>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</si>
  <si>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</si>
  <si>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</si>
  <si>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</si>
  <si>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</si>
  <si>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</si>
  <si>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</si>
  <si>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</si>
  <si>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</si>
  <si>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</si>
  <si>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</si>
  <si>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</si>
  <si>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</si>
  <si>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</si>
  <si>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</si>
  <si>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</si>
  <si>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</si>
  <si>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</si>
  <si>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</si>
  <si>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</si>
  <si>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</si>
  <si>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</si>
  <si>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</si>
  <si>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</si>
  <si>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</si>
  <si>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</si>
  <si>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</si>
  <si>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</si>
  <si>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</si>
  <si>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</si>
  <si>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</si>
  <si>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</si>
  <si>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</si>
  <si>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</si>
  <si>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</si>
  <si>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</si>
  <si>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</si>
  <si>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</si>
  <si>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</si>
  <si>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</si>
  <si>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</si>
  <si>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</si>
  <si>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</si>
  <si>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</si>
  <si>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</si>
  <si>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</si>
  <si>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</si>
  <si>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</si>
  <si>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</si>
  <si>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</si>
  <si>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</si>
  <si>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</si>
  <si>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</si>
  <si>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</si>
  <si>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</si>
  <si>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</si>
  <si>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</si>
  <si>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</si>
  <si>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</si>
  <si>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</si>
  <si>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</si>
  <si>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</si>
  <si>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</si>
  <si>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</si>
  <si>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</si>
  <si>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</si>
  <si>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</si>
  <si>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</si>
  <si>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</si>
  <si>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</si>
  <si>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</si>
  <si>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</si>
  <si>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</si>
  <si>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</si>
  <si>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</si>
  <si>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</si>
  <si>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</si>
  <si>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</si>
  <si>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</si>
  <si>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</si>
  <si>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</si>
  <si>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</si>
  <si>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</si>
  <si>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</si>
  <si>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</si>
  <si>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</si>
  <si>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</si>
  <si>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</si>
  <si>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</si>
  <si>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</si>
  <si>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</si>
  <si>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</si>
  <si>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</si>
  <si>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</si>
  <si>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</si>
  <si>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</si>
  <si>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</si>
  <si>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</si>
  <si>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</si>
  <si>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</si>
  <si>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</si>
  <si>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</si>
  <si>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</si>
  <si>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</si>
  <si>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</si>
  <si>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</si>
  <si>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</si>
  <si>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</si>
  <si>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</si>
  <si>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</si>
  <si>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</si>
  <si>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</si>
  <si>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</si>
  <si>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</si>
  <si>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</si>
  <si>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</si>
  <si>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</si>
  <si>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</si>
  <si>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</si>
  <si>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</si>
  <si>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</si>
  <si>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</si>
  <si>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</si>
  <si>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</si>
  <si>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</si>
  <si>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</si>
  <si>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</si>
  <si>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</si>
  <si>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</si>
  <si>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</si>
  <si>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</si>
  <si>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</si>
  <si>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</si>
  <si>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</si>
  <si>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</si>
  <si>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</si>
  <si>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</si>
  <si>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</si>
  <si>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</si>
  <si>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</si>
  <si>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</si>
  <si>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</si>
  <si>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</si>
  <si>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</si>
  <si>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</si>
  <si>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</si>
  <si>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</si>
  <si>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</si>
  <si>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</si>
  <si>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</si>
  <si>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</si>
  <si>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</si>
  <si>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</si>
  <si>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</si>
  <si>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</si>
  <si>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</si>
  <si>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</si>
  <si>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</si>
  <si>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</si>
  <si>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</si>
  <si>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</si>
  <si>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</si>
  <si>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</si>
  <si>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</si>
  <si>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</si>
  <si>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</si>
  <si>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</si>
  <si>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</si>
  <si>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</si>
  <si>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</si>
  <si>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</si>
  <si>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</si>
  <si>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</si>
  <si>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</si>
  <si>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</si>
  <si>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</si>
  <si>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</si>
  <si>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</si>
  <si>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</si>
  <si>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</si>
  <si>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</si>
  <si>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</si>
  <si>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</si>
  <si>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</si>
  <si>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</si>
  <si>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</si>
  <si>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</si>
  <si>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</si>
  <si>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</si>
  <si>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</si>
  <si>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</si>
  <si>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</si>
  <si>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</si>
  <si>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</si>
  <si>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</si>
  <si>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</si>
  <si>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</si>
  <si>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</si>
  <si>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</si>
  <si>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</si>
  <si>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</si>
  <si>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</si>
  <si>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</si>
  <si>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</si>
  <si>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</si>
  <si>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</si>
  <si>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</si>
  <si>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</si>
  <si>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</si>
  <si>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</si>
  <si>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</si>
  <si>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</si>
  <si>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</si>
  <si>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</si>
  <si>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</si>
  <si>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</si>
  <si>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</si>
  <si>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</si>
  <si>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</si>
  <si>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</si>
  <si>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</si>
  <si>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</si>
  <si>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</si>
  <si>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</si>
  <si>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</si>
  <si>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</si>
  <si>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</si>
  <si>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</si>
  <si>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</si>
  <si>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</si>
  <si>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</si>
  <si>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</si>
  <si>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</si>
  <si>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</si>
  <si>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</si>
  <si>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</si>
  <si>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</si>
  <si>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</si>
  <si>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</si>
  <si>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</si>
  <si>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</si>
  <si>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</si>
  <si>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</si>
  <si>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</si>
  <si>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</si>
  <si>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</si>
  <si>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</si>
  <si>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</si>
  <si>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</si>
  <si>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</si>
  <si>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</si>
  <si>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</si>
  <si>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</si>
  <si>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</si>
  <si>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</si>
  <si>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</si>
  <si>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</si>
  <si>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</si>
  <si>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</si>
  <si>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</si>
  <si>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</si>
  <si>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</si>
  <si>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</si>
  <si>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</si>
  <si>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</si>
  <si>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</si>
  <si>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</si>
  <si>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</si>
  <si>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</si>
  <si>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</si>
  <si>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</si>
  <si>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</si>
  <si>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</si>
  <si>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</si>
  <si>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</si>
  <si>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</si>
  <si>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</si>
  <si>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</si>
  <si>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</si>
  <si>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</si>
  <si>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</si>
  <si>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</si>
  <si>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</si>
  <si>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</si>
  <si>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</si>
  <si>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</si>
  <si>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</si>
  <si>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</si>
  <si>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</si>
  <si>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</si>
  <si>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</si>
  <si>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</si>
  <si>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</si>
  <si>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</si>
  <si>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</si>
  <si>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</si>
  <si>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</si>
  <si>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</si>
  <si>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</si>
  <si>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</si>
  <si>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</si>
  <si>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</si>
  <si>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</si>
  <si>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</si>
  <si>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</si>
  <si>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</si>
  <si>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</si>
  <si>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</si>
  <si>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</si>
  <si>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</si>
  <si>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</si>
  <si>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</si>
  <si>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</si>
  <si>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</si>
  <si>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</si>
  <si>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</si>
  <si>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</si>
  <si>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</si>
  <si>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</si>
  <si>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</si>
  <si>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</si>
  <si>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</si>
  <si>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</si>
  <si>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</si>
  <si>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</si>
  <si>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</si>
  <si>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</si>
  <si>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</si>
  <si>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</si>
  <si>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</si>
  <si>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</si>
  <si>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</si>
  <si>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</si>
  <si>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</si>
  <si>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</si>
  <si>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</si>
  <si>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</si>
  <si>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</si>
  <si>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</si>
  <si>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</si>
  <si>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</si>
  <si>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</si>
  <si>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</si>
  <si>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</si>
  <si>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</si>
  <si>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</si>
  <si>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</si>
  <si>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</si>
  <si>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</si>
  <si>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</si>
  <si>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</si>
  <si>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</si>
  <si>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</si>
  <si>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</si>
  <si>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</si>
  <si>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</si>
  <si>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</si>
  <si>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</si>
  <si>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</si>
  <si>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</si>
  <si>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</si>
  <si>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</si>
  <si>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</si>
  <si>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</si>
  <si>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</si>
  <si>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</si>
  <si>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</si>
  <si>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</si>
  <si>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</si>
  <si>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</si>
  <si>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</si>
  <si>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</si>
  <si>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</si>
  <si>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</si>
  <si>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</si>
  <si>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</si>
  <si>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</si>
  <si>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</si>
  <si>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</si>
  <si>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</si>
  <si>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</si>
  <si>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</si>
  <si>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</si>
  <si>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</si>
  <si>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</si>
  <si>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</si>
  <si>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</si>
  <si>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</si>
  <si>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</si>
  <si>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</si>
  <si>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</si>
  <si>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</si>
  <si>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</si>
  <si>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</si>
  <si>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</si>
  <si>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</si>
  <si>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</si>
  <si>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</si>
  <si>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</si>
  <si>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</si>
  <si>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</si>
  <si>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</si>
  <si>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</si>
  <si>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</si>
  <si>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</si>
  <si>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</si>
  <si>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</si>
  <si>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</si>
  <si>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</si>
  <si>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</si>
  <si>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</si>
  <si>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</si>
  <si>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</si>
  <si>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</si>
  <si>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</si>
  <si>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</si>
  <si>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</si>
  <si>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</si>
  <si>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</si>
  <si>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</si>
  <si>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</si>
  <si>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</si>
  <si>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</si>
  <si>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</si>
  <si>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</si>
  <si>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</si>
  <si>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</si>
  <si>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</si>
  <si>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</si>
  <si>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</si>
  <si>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</si>
  <si>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</si>
  <si>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</si>
  <si>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</si>
  <si>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</si>
  <si>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</si>
  <si>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</si>
  <si>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</si>
  <si>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</si>
  <si>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</si>
  <si>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</si>
  <si>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</si>
  <si>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</si>
  <si>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</si>
  <si>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</si>
  <si>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</si>
  <si>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</si>
  <si>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</si>
  <si>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</si>
  <si>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</si>
  <si>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</si>
  <si>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</si>
  <si>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</si>
  <si>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</si>
  <si>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</si>
  <si>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</si>
  <si>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</si>
  <si>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</si>
  <si>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</si>
  <si>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</si>
  <si>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</si>
  <si>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</si>
  <si>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</si>
  <si>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</si>
  <si>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</si>
  <si>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</si>
  <si>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</si>
  <si>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</si>
  <si>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</si>
  <si>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</si>
  <si>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</si>
  <si>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</si>
  <si>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</si>
  <si>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</si>
  <si>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</si>
  <si>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</si>
  <si>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</si>
  <si>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</si>
  <si>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</si>
  <si>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</si>
  <si>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</si>
  <si>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</si>
  <si>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</si>
  <si>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</si>
  <si>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</si>
  <si>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</si>
  <si>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</si>
  <si>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</si>
  <si>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</si>
  <si>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</si>
  <si>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</si>
  <si>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</si>
  <si>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</si>
  <si>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</si>
  <si>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</si>
  <si>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</si>
  <si>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</si>
  <si>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</si>
  <si>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</si>
  <si>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</si>
  <si>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</si>
  <si>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</si>
  <si>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</si>
  <si>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</si>
  <si>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</si>
  <si>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</si>
  <si>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</si>
  <si>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</si>
  <si>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</si>
  <si>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</si>
  <si>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</si>
  <si>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</si>
  <si>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</si>
  <si>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</si>
  <si>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</si>
  <si>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</si>
  <si>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</si>
  <si>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</si>
  <si>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</si>
  <si>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</si>
  <si>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</si>
  <si>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</si>
  <si>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</si>
  <si>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</si>
  <si>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</si>
  <si>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</si>
  <si>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</si>
  <si>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</si>
  <si>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</si>
  <si>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</si>
  <si>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</si>
  <si>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</si>
  <si>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</si>
  <si>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</si>
  <si>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</si>
  <si>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</si>
  <si>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</si>
  <si>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</si>
  <si>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</si>
  <si>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</si>
  <si>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</si>
  <si>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</si>
  <si>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</si>
  <si>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</si>
  <si>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</si>
  <si>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</si>
  <si>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</si>
  <si>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</si>
  <si>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</si>
  <si>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</si>
  <si>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</si>
  <si>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</si>
  <si>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</si>
  <si>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</si>
  <si>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</si>
  <si>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</si>
  <si>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</si>
  <si>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</si>
  <si>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</si>
  <si>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</si>
  <si>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</si>
  <si>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</si>
  <si>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</si>
  <si>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</si>
  <si>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</si>
  <si>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</si>
  <si>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</si>
  <si>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</si>
  <si>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</si>
  <si>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</si>
  <si>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</si>
  <si>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</si>
  <si>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</si>
  <si>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</si>
  <si>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</si>
  <si>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</si>
  <si>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</si>
  <si>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</si>
  <si>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</si>
  <si>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</si>
  <si>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</si>
  <si>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</si>
  <si>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</si>
  <si>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</si>
  <si>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</si>
  <si>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</si>
  <si>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</si>
  <si>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</si>
  <si>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</si>
  <si>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</si>
  <si>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</si>
  <si>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</si>
  <si>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</si>
  <si>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</si>
  <si>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</si>
  <si>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</si>
  <si>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</si>
  <si>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</si>
  <si>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</si>
  <si>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</si>
  <si>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</si>
  <si>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</si>
  <si>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</si>
  <si>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</si>
  <si>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</si>
  <si>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</si>
  <si>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</si>
  <si>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</si>
  <si>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</si>
  <si>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</si>
  <si>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</si>
  <si>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</si>
  <si>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</si>
  <si>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</si>
  <si>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</si>
  <si>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</si>
  <si>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</si>
  <si>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</si>
  <si>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</si>
  <si>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</si>
  <si>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</si>
  <si>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</si>
  <si>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</si>
  <si>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</si>
  <si>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</si>
  <si>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</si>
  <si>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</si>
  <si>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</si>
  <si>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</si>
  <si>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</si>
  <si>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</si>
  <si>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</si>
  <si>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</si>
  <si>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</si>
  <si>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</si>
  <si>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</si>
  <si>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</si>
  <si>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</si>
  <si>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</si>
  <si>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</si>
  <si>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</si>
  <si>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</si>
  <si>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</si>
  <si>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</si>
  <si>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</si>
  <si>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</si>
  <si>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</si>
  <si>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</si>
  <si>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</si>
  <si>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</si>
  <si>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</si>
  <si>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</si>
  <si>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</si>
  <si>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</si>
  <si>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</si>
  <si>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</si>
  <si>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</si>
  <si>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</si>
  <si>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</si>
  <si>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</si>
  <si>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</si>
  <si>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</si>
  <si>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</si>
  <si>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</si>
  <si>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</si>
  <si>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</si>
  <si>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</si>
  <si>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</si>
  <si>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</si>
  <si>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</si>
  <si>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</si>
  <si>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</si>
  <si>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</si>
  <si>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</si>
  <si>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</si>
  <si>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</si>
  <si>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</si>
  <si>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</si>
  <si>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</si>
  <si>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</si>
  <si>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</si>
  <si>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</si>
  <si>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</si>
  <si>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</si>
  <si>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</si>
  <si>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</si>
  <si>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</si>
  <si>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</si>
  <si>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</si>
  <si>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</si>
  <si>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</si>
  <si>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</si>
  <si>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</si>
  <si>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</si>
  <si>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</si>
  <si>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</si>
  <si>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</si>
  <si>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</si>
  <si>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</si>
  <si>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</si>
  <si>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</si>
  <si>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</si>
  <si>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</si>
  <si>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</si>
  <si>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</si>
  <si>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</si>
  <si>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</si>
  <si>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</si>
  <si>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</si>
  <si>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</si>
  <si>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</si>
  <si>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</si>
  <si>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</si>
  <si>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</si>
  <si>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</si>
  <si>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</si>
  <si>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</si>
  <si>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</si>
  <si>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</si>
  <si>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</si>
  <si>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</si>
  <si>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</si>
  <si>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</si>
  <si>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</si>
  <si>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</si>
  <si>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</si>
  <si>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</si>
  <si>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</si>
  <si>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</si>
  <si>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</si>
  <si>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</si>
  <si>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</si>
  <si>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</si>
  <si>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</si>
  <si>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</si>
  <si>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</si>
  <si>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</si>
  <si>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</si>
  <si>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</si>
  <si>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</si>
  <si>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</si>
  <si>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</si>
  <si>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</si>
  <si>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</si>
  <si>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</si>
  <si>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</si>
  <si>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</si>
  <si>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</si>
  <si>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</si>
  <si>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</si>
  <si>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</si>
  <si>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</si>
  <si>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</si>
  <si>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</si>
  <si>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</si>
  <si>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</si>
  <si>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</si>
  <si>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</si>
  <si>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</si>
  <si>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</si>
  <si>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</si>
  <si>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</si>
  <si>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</si>
  <si>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</si>
  <si>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</si>
  <si>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</si>
  <si>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</si>
  <si>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</si>
  <si>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</si>
  <si>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</si>
  <si>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</si>
  <si>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</si>
  <si>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</si>
  <si>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</si>
  <si>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</si>
  <si>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</si>
  <si>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</si>
  <si>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</si>
  <si>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</si>
  <si>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</si>
  <si>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</si>
  <si>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</si>
  <si>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</si>
  <si>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</si>
  <si>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</si>
  <si>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</si>
  <si>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</si>
  <si>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</si>
  <si>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</si>
  <si>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</si>
  <si>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</si>
  <si>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</si>
  <si>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</si>
  <si>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</si>
  <si>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</si>
  <si>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</si>
  <si>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</si>
  <si>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</si>
  <si>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</si>
  <si>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</si>
  <si>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</si>
  <si>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</si>
  <si>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</si>
  <si>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</si>
  <si>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</si>
  <si>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</si>
  <si>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</si>
  <si>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</si>
  <si>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</si>
  <si>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</si>
  <si>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</si>
  <si>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</si>
  <si>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</si>
  <si>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</si>
  <si>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</si>
  <si>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</si>
  <si>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</si>
  <si>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</si>
  <si>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</si>
  <si>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</si>
  <si>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</si>
  <si>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</si>
  <si>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</si>
  <si>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</si>
  <si>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</si>
  <si>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</si>
  <si>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</si>
  <si>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</si>
  <si>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</si>
  <si>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</si>
  <si>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</si>
  <si>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</si>
  <si>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</si>
  <si>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</si>
  <si>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</si>
  <si>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</si>
  <si>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</si>
  <si>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</si>
  <si>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</si>
  <si>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</si>
  <si>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</si>
  <si>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</si>
  <si>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</si>
  <si>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</si>
  <si>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</si>
  <si>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</si>
  <si>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</si>
  <si>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</si>
  <si>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</si>
  <si>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</si>
  <si>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</si>
  <si>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</si>
  <si>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</si>
  <si>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</si>
  <si>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</si>
  <si>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</si>
  <si>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</si>
  <si>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</si>
  <si>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</si>
  <si>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</si>
  <si>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</si>
  <si>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</si>
  <si>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</si>
  <si>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</si>
  <si>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</si>
  <si>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</si>
  <si>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</si>
  <si>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</si>
  <si>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</si>
  <si>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</si>
  <si>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</si>
  <si>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</si>
  <si>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</si>
  <si>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</si>
  <si>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</si>
  <si>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</si>
  <si>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</si>
  <si>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</si>
  <si>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</si>
  <si>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</si>
  <si>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</si>
  <si>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</si>
  <si>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</si>
  <si>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</si>
  <si>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</si>
  <si>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</si>
  <si>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</si>
  <si>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</si>
  <si>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</si>
  <si>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</si>
  <si>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</si>
  <si>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</si>
  <si>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</si>
  <si>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</si>
  <si>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</si>
  <si>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</si>
  <si>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</si>
  <si>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</si>
  <si>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</si>
  <si>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</si>
  <si>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</si>
  <si>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</si>
  <si>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</si>
  <si>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</si>
  <si>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</si>
  <si>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</si>
  <si>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</si>
  <si>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</si>
  <si>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</si>
  <si>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</si>
  <si>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</si>
  <si>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</si>
  <si>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</si>
  <si>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</si>
  <si>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</si>
  <si>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</si>
  <si>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</si>
  <si>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</si>
  <si>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</si>
  <si>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</si>
  <si>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</si>
  <si>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</si>
  <si>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</si>
  <si>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</si>
  <si>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</si>
  <si>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</si>
  <si>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</si>
  <si>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</si>
  <si>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</si>
  <si>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</si>
  <si>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</si>
  <si>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</si>
  <si>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</si>
  <si>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</si>
  <si>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</si>
  <si>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</si>
  <si>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</si>
  <si>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</si>
  <si>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</si>
  <si>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</si>
  <si>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</si>
  <si>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</si>
  <si>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</si>
  <si>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</si>
  <si>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</si>
  <si>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</si>
  <si>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</si>
  <si>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</si>
  <si>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</si>
  <si>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</si>
  <si>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</si>
  <si>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</si>
  <si>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</si>
  <si>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</si>
  <si>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</si>
  <si>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</si>
  <si>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</si>
  <si>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</si>
  <si>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</si>
  <si>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</si>
  <si>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</si>
  <si>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</si>
  <si>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</si>
  <si>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</si>
  <si>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</si>
  <si>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</si>
  <si>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</si>
  <si>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</si>
  <si>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</si>
  <si>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</si>
  <si>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</si>
  <si>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</si>
  <si>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</si>
  <si>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</si>
  <si>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</si>
  <si>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</si>
  <si>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</si>
  <si>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</si>
  <si>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</si>
  <si>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</si>
  <si>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</si>
  <si>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</si>
  <si>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</si>
  <si>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</si>
  <si>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</si>
  <si>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</si>
  <si>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</si>
  <si>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</si>
  <si>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</si>
  <si>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</si>
  <si>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</si>
  <si>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</si>
  <si>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</si>
  <si>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</si>
  <si>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</si>
  <si>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</si>
  <si>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</si>
  <si>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</si>
  <si>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</si>
  <si>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</si>
  <si>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</si>
  <si>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</si>
  <si>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</si>
  <si>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</si>
  <si>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</si>
  <si>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</si>
  <si>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</si>
  <si>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</si>
  <si>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</si>
  <si>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</si>
  <si>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</si>
  <si>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</si>
  <si>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</si>
  <si>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</si>
  <si>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</si>
  <si>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</si>
  <si>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</si>
  <si>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</si>
  <si>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</si>
  <si>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</si>
  <si>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</si>
  <si>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</si>
  <si>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</si>
  <si>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</si>
  <si>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</si>
  <si>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</si>
  <si>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</si>
  <si>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</si>
  <si>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</si>
  <si>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</si>
  <si>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</si>
  <si>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</si>
  <si>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</si>
  <si>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</si>
  <si>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</si>
  <si>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</si>
  <si>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</si>
  <si>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</si>
  <si>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</si>
  <si>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</si>
  <si>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</si>
  <si>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</si>
  <si>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</si>
  <si>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</si>
  <si>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</si>
  <si>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</si>
  <si>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</si>
  <si>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</si>
  <si>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</si>
  <si>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</si>
  <si>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</si>
  <si>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</si>
  <si>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</si>
  <si>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</si>
  <si>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</si>
  <si>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</si>
  <si>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</si>
  <si>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</si>
  <si>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</si>
  <si>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</si>
  <si>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</si>
  <si>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</si>
  <si>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</si>
  <si>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</si>
  <si>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</si>
  <si>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</si>
  <si>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</si>
  <si>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</si>
  <si>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</si>
  <si>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</si>
  <si>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</si>
  <si>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</si>
  <si>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</si>
  <si>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</si>
  <si>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</si>
  <si>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</si>
  <si>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</si>
  <si>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</si>
  <si>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</si>
  <si>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</si>
  <si>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</si>
  <si>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</si>
  <si>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</si>
  <si>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</si>
  <si>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</si>
  <si>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</si>
  <si>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</si>
  <si>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</si>
  <si>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</si>
  <si>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</si>
  <si>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</si>
  <si>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</si>
  <si>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</si>
  <si>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</si>
  <si>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</si>
  <si>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</si>
  <si>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</si>
  <si>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</si>
  <si>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</si>
  <si>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</si>
  <si>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</si>
  <si>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</si>
  <si>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</si>
  <si>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</si>
  <si>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</si>
  <si>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</si>
  <si>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</si>
  <si>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</si>
  <si>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</si>
  <si>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</si>
  <si>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</si>
  <si>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</si>
  <si>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</si>
  <si>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</si>
  <si>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</si>
  <si>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</si>
  <si>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</si>
  <si>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</si>
  <si>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</si>
  <si>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</si>
  <si>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</si>
  <si>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</si>
  <si>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</si>
  <si>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</si>
  <si>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</si>
  <si>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</si>
  <si>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</si>
  <si>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</si>
  <si>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</si>
  <si>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</si>
  <si>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</si>
  <si>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</si>
  <si>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</si>
  <si>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</si>
  <si>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</si>
  <si>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</si>
  <si>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</si>
  <si>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</si>
  <si>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</si>
  <si>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</si>
  <si>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</si>
  <si>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</si>
  <si>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</si>
  <si>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</si>
  <si>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</si>
  <si>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</si>
  <si>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</si>
  <si>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</si>
  <si>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</si>
  <si>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</si>
  <si>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</si>
  <si>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</si>
  <si>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</si>
  <si>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</si>
  <si>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</si>
  <si>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</si>
  <si>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</si>
  <si>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</si>
  <si>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</si>
  <si>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</si>
  <si>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</si>
  <si>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</si>
  <si>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</si>
  <si>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</si>
  <si>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</si>
  <si>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</si>
  <si>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</si>
  <si>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</si>
  <si>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</si>
  <si>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</si>
  <si>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</si>
  <si>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</si>
  <si>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</si>
  <si>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</si>
  <si>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</si>
  <si>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</si>
  <si>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</si>
  <si>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</si>
  <si>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</si>
  <si>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</si>
  <si>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</si>
  <si>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</si>
  <si>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</si>
  <si>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</si>
  <si>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</si>
  <si>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</si>
  <si>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</si>
  <si>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</si>
  <si>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</si>
  <si>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</si>
  <si>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</si>
  <si>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</si>
  <si>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</si>
  <si>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</si>
  <si>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</si>
  <si>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</si>
  <si>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</si>
  <si>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</si>
  <si>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</si>
  <si>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</si>
  <si>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</si>
  <si>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</si>
  <si>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</si>
  <si>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</si>
  <si>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</si>
  <si>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</si>
  <si>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</si>
  <si>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</si>
  <si>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</si>
  <si>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</si>
  <si>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</si>
  <si>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</si>
  <si>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</si>
  <si>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</si>
  <si>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</si>
  <si>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</si>
  <si>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</si>
  <si>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</si>
  <si>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</si>
  <si>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</si>
  <si>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</si>
  <si>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</si>
  <si>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</si>
  <si>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</si>
  <si>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</si>
  <si>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</si>
  <si>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</si>
  <si>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</si>
  <si>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</si>
  <si>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</si>
  <si>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</si>
  <si>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</si>
  <si>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</si>
  <si>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</si>
  <si>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</si>
  <si>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</si>
  <si>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</si>
  <si>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</si>
  <si>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</si>
  <si>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</si>
  <si>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</si>
  <si>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</si>
  <si>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</si>
  <si>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</si>
  <si>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</si>
  <si>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</si>
  <si>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</si>
  <si>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</si>
  <si>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</si>
  <si>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</si>
  <si>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</si>
  <si>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</si>
  <si>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</si>
  <si>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</si>
  <si>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</si>
  <si>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</si>
  <si>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</si>
  <si>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</si>
  <si>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</si>
  <si>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</si>
  <si>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</si>
  <si>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</si>
  <si>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</si>
  <si>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</si>
  <si>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</si>
  <si>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</si>
  <si>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</si>
  <si>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</si>
  <si>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</si>
  <si>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</si>
  <si>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</si>
  <si>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</si>
  <si>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</si>
  <si>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</si>
  <si>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</si>
  <si>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</si>
  <si>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</si>
  <si>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</si>
  <si>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</si>
  <si>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</si>
  <si>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</si>
  <si>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</si>
  <si>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</si>
  <si>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</si>
  <si>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</si>
  <si>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</si>
  <si>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</si>
  <si>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</si>
  <si>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</si>
  <si>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</si>
  <si>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</si>
  <si>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</si>
  <si>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</si>
  <si>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</si>
  <si>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</si>
  <si>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</si>
  <si>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</si>
  <si>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</si>
  <si>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</si>
  <si>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</si>
  <si>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</si>
  <si>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</si>
  <si>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</si>
  <si>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</si>
  <si>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</si>
  <si>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</si>
  <si>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</si>
  <si>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</si>
  <si>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</si>
  <si>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</si>
  <si>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</si>
  <si>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</si>
  <si>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</si>
  <si>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</si>
  <si>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</si>
  <si>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</si>
  <si>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</si>
  <si>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</si>
  <si>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</si>
  <si>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</si>
  <si>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</si>
  <si>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</si>
  <si>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</si>
  <si>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</si>
  <si>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</si>
  <si>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</si>
  <si>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</si>
  <si>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</si>
  <si>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</si>
  <si>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</si>
  <si>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</si>
  <si>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</si>
  <si>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</si>
  <si>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</si>
  <si>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</si>
  <si>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</si>
  <si>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</si>
  <si>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</si>
  <si>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</si>
  <si>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</si>
  <si>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</si>
  <si>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</si>
  <si>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</si>
  <si>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</si>
  <si>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</si>
  <si>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</si>
  <si>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</si>
  <si>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</si>
  <si>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</si>
  <si>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</si>
  <si>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</si>
  <si>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</si>
  <si>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</si>
  <si>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</si>
  <si>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</si>
  <si>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</si>
  <si>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</si>
  <si>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</si>
  <si>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</si>
  <si>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</si>
  <si>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</si>
  <si>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</si>
  <si>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</si>
  <si>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</si>
  <si>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</si>
  <si>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</si>
  <si>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</si>
  <si>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</si>
  <si>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</si>
  <si>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</si>
  <si>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</si>
  <si>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</si>
  <si>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</si>
  <si>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</si>
  <si>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</si>
  <si>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</si>
  <si>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</si>
  <si>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</si>
  <si>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</si>
  <si>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</si>
  <si>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</si>
  <si>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</si>
  <si>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</si>
  <si>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</si>
  <si>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</si>
  <si>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</si>
  <si>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</si>
  <si>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</si>
  <si>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</si>
  <si>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</si>
  <si>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</si>
  <si>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</si>
  <si>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</si>
  <si>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</si>
  <si>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</si>
  <si>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</si>
  <si>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</si>
  <si>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</si>
  <si>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</si>
  <si>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</si>
  <si>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</si>
  <si>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</si>
  <si>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</si>
  <si>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</si>
  <si>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</si>
  <si>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</si>
  <si>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</si>
  <si>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</si>
  <si>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</si>
  <si>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</si>
  <si>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</si>
  <si>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</si>
  <si>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</si>
  <si>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</si>
  <si>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</si>
  <si>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</si>
  <si>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</si>
  <si>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</si>
  <si>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</si>
  <si>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</si>
  <si>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</si>
  <si>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</si>
  <si>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</si>
  <si>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</si>
  <si>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</si>
  <si>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</si>
  <si>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</si>
  <si>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</si>
  <si>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</si>
  <si>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</si>
  <si>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</si>
  <si>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</si>
  <si>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</si>
  <si>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</si>
  <si>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</si>
  <si>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</si>
  <si>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</si>
  <si>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</si>
  <si>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</si>
  <si>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</si>
  <si>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</si>
  <si>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</si>
  <si>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</si>
  <si>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</si>
  <si>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</si>
  <si>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</si>
  <si>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</si>
  <si>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</si>
  <si>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</si>
  <si>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</si>
  <si>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</si>
  <si>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</si>
  <si>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</si>
  <si>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</si>
  <si>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</si>
  <si>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</si>
  <si>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</si>
  <si>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</si>
  <si>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</si>
  <si>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</si>
  <si>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</si>
  <si>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</si>
  <si>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</si>
  <si>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</si>
  <si>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</si>
  <si>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</si>
  <si>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</si>
  <si>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</si>
  <si>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</si>
  <si>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</si>
  <si>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</si>
  <si>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</si>
  <si>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</si>
  <si>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</si>
  <si>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</si>
  <si>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</si>
  <si>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</si>
  <si>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</si>
  <si>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</si>
  <si>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</si>
  <si>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</si>
  <si>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</si>
  <si>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</si>
  <si>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</si>
  <si>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</si>
  <si>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</si>
  <si>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</si>
  <si>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</si>
  <si>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</si>
  <si>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</si>
  <si>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</si>
  <si>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</si>
  <si>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</si>
  <si>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</si>
  <si>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</si>
  <si>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</si>
  <si>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</si>
  <si>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</si>
  <si>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</si>
  <si>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</si>
  <si>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</si>
  <si>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</si>
  <si>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</si>
  <si>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</si>
  <si>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</si>
  <si>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</si>
  <si>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</si>
  <si>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</si>
  <si>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</si>
  <si>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</si>
  <si>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</si>
  <si>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</si>
  <si>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</si>
  <si>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</si>
  <si>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</si>
  <si>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</si>
  <si>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</si>
  <si>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</si>
  <si>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</si>
  <si>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</si>
  <si>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</si>
  <si>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</si>
  <si>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</si>
  <si>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</si>
  <si>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</si>
  <si>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</si>
  <si>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</si>
  <si>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</si>
  <si>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</si>
  <si>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</si>
  <si>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</si>
  <si>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</si>
  <si>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</si>
  <si>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</si>
  <si>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</si>
  <si>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</si>
  <si>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</si>
  <si>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</si>
  <si>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</si>
  <si>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</si>
  <si>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</si>
  <si>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</si>
  <si>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</si>
  <si>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</si>
  <si>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</si>
  <si>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</si>
  <si>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</si>
  <si>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</si>
  <si>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</si>
  <si>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</si>
  <si>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</si>
  <si>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</si>
  <si>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</si>
  <si>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</si>
  <si>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</si>
  <si>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</si>
  <si>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</si>
  <si>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</si>
  <si>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</si>
  <si>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</si>
  <si>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</si>
  <si>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</si>
  <si>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</si>
  <si>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</si>
  <si>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</si>
  <si>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</si>
  <si>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</si>
  <si>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</si>
  <si>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</si>
  <si>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</si>
  <si>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</si>
  <si>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</si>
  <si>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</si>
  <si>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</si>
  <si>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</si>
  <si>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</si>
  <si>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</si>
  <si>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</si>
  <si>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</si>
  <si>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</si>
  <si>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</si>
  <si>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</si>
  <si>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</si>
  <si>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</si>
  <si>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</si>
  <si>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</si>
  <si>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</si>
  <si>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</si>
  <si>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</si>
  <si>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</si>
  <si>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</si>
  <si>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</si>
  <si>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</si>
  <si>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</si>
  <si>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</si>
  <si>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</si>
  <si>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</si>
  <si>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</si>
  <si>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</si>
  <si>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</si>
  <si>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</si>
  <si>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</si>
  <si>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</si>
  <si>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</si>
  <si>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</si>
  <si>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</si>
  <si>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</si>
  <si>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</si>
  <si>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</si>
  <si>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</si>
  <si>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</si>
  <si>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</si>
  <si>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</si>
  <si>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</si>
  <si>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</si>
  <si>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</si>
  <si>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</si>
  <si>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</si>
  <si>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</si>
  <si>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</si>
  <si>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</si>
  <si>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</si>
  <si>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</si>
  <si>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</si>
  <si>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</si>
  <si>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</si>
  <si>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</si>
  <si>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</si>
  <si>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</si>
  <si>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</si>
  <si>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</si>
  <si>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</si>
  <si>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</si>
  <si>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</si>
  <si>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</si>
  <si>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</si>
  <si>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</si>
  <si>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</si>
  <si>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</si>
  <si>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</si>
  <si>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</si>
  <si>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</si>
  <si>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</si>
  <si>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</si>
  <si>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</si>
  <si>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</si>
  <si>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</si>
  <si>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</si>
  <si>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</si>
  <si>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</si>
  <si>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</si>
  <si>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</si>
  <si>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</si>
  <si>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</si>
  <si>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</si>
  <si>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</si>
  <si>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</si>
  <si>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</si>
  <si>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</si>
  <si>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</si>
  <si>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</si>
  <si>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</si>
  <si>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</si>
  <si>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</si>
  <si>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</si>
  <si>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</si>
  <si>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</si>
  <si>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</si>
  <si>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</si>
  <si>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</si>
  <si>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</si>
  <si>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</si>
  <si>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</si>
  <si>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</si>
  <si>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</si>
  <si>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</si>
  <si>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</si>
  <si>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</si>
  <si>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</si>
  <si>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</si>
  <si>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</si>
  <si>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</si>
  <si>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</si>
  <si>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</si>
  <si>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</si>
  <si>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</si>
  <si>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</si>
  <si>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</si>
  <si>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</si>
  <si>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</si>
  <si>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</si>
  <si>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</si>
  <si>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</si>
  <si>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</si>
  <si>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</si>
  <si>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</si>
  <si>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</si>
  <si>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</si>
  <si>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</si>
  <si>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</si>
  <si>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</si>
  <si>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</si>
  <si>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</si>
  <si>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</si>
  <si>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</si>
  <si>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</si>
  <si>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</si>
  <si>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</si>
  <si>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</si>
  <si>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</si>
  <si>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</si>
  <si>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</si>
  <si>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</si>
  <si>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</si>
  <si>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</si>
  <si>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</si>
  <si>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</si>
  <si>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</si>
  <si>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</si>
  <si>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</si>
  <si>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</si>
  <si>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</si>
  <si>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</si>
  <si>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</si>
  <si>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</si>
  <si>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</si>
  <si>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</si>
  <si>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</si>
  <si>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</si>
  <si>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</si>
  <si>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</si>
  <si>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</si>
  <si>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</si>
  <si>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</si>
  <si>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</si>
  <si>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</si>
  <si>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</si>
  <si>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</si>
  <si>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</si>
  <si>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</si>
  <si>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</si>
  <si>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</si>
  <si>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</si>
  <si>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</si>
  <si>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</si>
  <si>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</si>
  <si>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</si>
  <si>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</si>
  <si>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</si>
  <si>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</si>
  <si>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</si>
  <si>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</si>
  <si>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</si>
  <si>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</si>
  <si>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</si>
  <si>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</si>
  <si>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</si>
  <si>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</si>
  <si>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</si>
  <si>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</si>
  <si>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</si>
  <si>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</si>
  <si>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</si>
  <si>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</si>
  <si>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</si>
  <si>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</si>
  <si>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</si>
  <si>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</si>
  <si>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</si>
  <si>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</si>
  <si>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</si>
  <si>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</si>
  <si>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</si>
  <si>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</si>
  <si>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</si>
  <si>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</si>
  <si>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</si>
  <si>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</si>
  <si>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</si>
  <si>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</si>
  <si>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</si>
  <si>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</si>
  <si>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</si>
  <si>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</si>
  <si>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</si>
  <si>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</si>
  <si>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</si>
  <si>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</si>
  <si>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</si>
  <si>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</si>
  <si>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</si>
  <si>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</si>
  <si>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</si>
  <si>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</si>
  <si>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</si>
  <si>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</si>
  <si>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</si>
  <si>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</si>
  <si>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</si>
  <si>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</si>
  <si>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</si>
  <si>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</si>
  <si>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</si>
  <si>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</si>
  <si>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</si>
  <si>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</si>
  <si>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</si>
  <si>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</si>
  <si>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</si>
  <si>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</si>
  <si>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</si>
  <si>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</si>
  <si>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</si>
  <si>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</si>
  <si>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</si>
  <si>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</si>
  <si>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</si>
  <si>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</si>
  <si>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</si>
  <si>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</si>
  <si>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</si>
  <si>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</si>
  <si>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</si>
  <si>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</si>
  <si>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</si>
  <si>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</si>
  <si>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</si>
  <si>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</si>
  <si>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</si>
  <si>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</si>
  <si>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</si>
  <si>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</si>
  <si>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</si>
  <si>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</si>
  <si>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</si>
  <si>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</si>
  <si>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</si>
  <si>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</si>
  <si>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</si>
  <si>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</si>
  <si>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</si>
  <si>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</si>
  <si>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</si>
  <si>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</si>
  <si>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</si>
  <si>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</si>
  <si>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</si>
  <si>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</si>
  <si>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</si>
  <si>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</si>
  <si>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</si>
  <si>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</si>
  <si>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</si>
  <si>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</si>
  <si>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</si>
  <si>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</si>
  <si>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</si>
  <si>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</si>
  <si>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</si>
  <si>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</si>
  <si>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</si>
  <si>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</si>
  <si>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</si>
  <si>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</si>
  <si>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</si>
  <si>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</si>
  <si>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</si>
  <si>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</si>
  <si>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</si>
  <si>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</si>
  <si>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</si>
  <si>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</si>
  <si>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</si>
  <si>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</si>
  <si>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</si>
  <si>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</si>
  <si>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</si>
  <si>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</si>
  <si>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</si>
  <si>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</si>
  <si>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</si>
  <si>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</si>
  <si>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</si>
  <si>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</si>
  <si>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</si>
  <si>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</si>
  <si>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</si>
  <si>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</si>
  <si>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</si>
  <si>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</si>
  <si>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</si>
  <si>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</si>
  <si>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</si>
  <si>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</si>
  <si>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</si>
  <si>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</si>
  <si>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</si>
  <si>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</si>
  <si>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</si>
  <si>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</si>
  <si>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</si>
  <si>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</si>
  <si>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</si>
  <si>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</si>
  <si>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</si>
  <si>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</si>
  <si>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</si>
  <si>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</si>
  <si>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</si>
  <si>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</si>
  <si>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</si>
  <si>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</si>
  <si>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</si>
  <si>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</si>
  <si>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</si>
  <si>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</si>
  <si>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</si>
  <si>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</si>
  <si>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</si>
  <si>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</si>
  <si>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</si>
  <si>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</si>
  <si>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</si>
  <si>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</si>
  <si>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</si>
  <si>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</si>
  <si>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</si>
  <si>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</si>
  <si>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</si>
  <si>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</si>
  <si>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</si>
  <si>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</si>
  <si>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</si>
  <si>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</si>
  <si>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</si>
  <si>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</si>
  <si>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</si>
  <si>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</si>
  <si>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</si>
  <si>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</si>
  <si>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</si>
  <si>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</si>
  <si>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</si>
  <si>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</si>
  <si>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</si>
  <si>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</si>
  <si>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</si>
  <si>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</si>
  <si>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</si>
  <si>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</si>
  <si>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</si>
  <si>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</si>
  <si>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</si>
  <si>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</si>
  <si>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</si>
  <si>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</si>
  <si>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</si>
  <si>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</si>
  <si>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</si>
  <si>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</si>
  <si>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</si>
  <si>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</si>
  <si>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</si>
  <si>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</si>
  <si>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</si>
  <si>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</si>
  <si>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</si>
  <si>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</si>
  <si>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</si>
  <si>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</si>
  <si>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</si>
  <si>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</si>
  <si>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</si>
  <si>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</si>
  <si>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</si>
  <si>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</si>
  <si>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</si>
  <si>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</si>
  <si>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</si>
  <si>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</si>
  <si>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</si>
  <si>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</si>
  <si>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</si>
  <si>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</si>
  <si>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</si>
  <si>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</si>
  <si>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</si>
  <si>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</si>
  <si>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</si>
  <si>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</si>
  <si>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</si>
  <si>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</si>
  <si>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</si>
  <si>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</si>
  <si>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</si>
  <si>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</si>
  <si>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</si>
  <si>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</si>
  <si>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</si>
  <si>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</si>
  <si>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</si>
  <si>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</si>
  <si>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</si>
  <si>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</si>
  <si>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</si>
  <si>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</si>
  <si>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</si>
  <si>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</si>
  <si>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</si>
  <si>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</si>
  <si>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</si>
  <si>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</si>
  <si>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</si>
  <si>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</si>
  <si>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</si>
  <si>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</si>
  <si>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</si>
  <si>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</si>
  <si>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</si>
  <si>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</si>
  <si>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</si>
  <si>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</si>
  <si>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</si>
  <si>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</si>
  <si>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</si>
  <si>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</si>
  <si>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</si>
  <si>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</si>
  <si>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</si>
  <si>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</si>
  <si>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</si>
  <si>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</si>
  <si>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</si>
  <si>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</si>
  <si>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</si>
  <si>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</si>
  <si>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</si>
  <si>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</si>
  <si>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</si>
  <si>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</si>
  <si>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</si>
  <si>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</si>
  <si>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</si>
  <si>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</si>
  <si>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</si>
  <si>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</si>
  <si>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</si>
  <si>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</si>
  <si>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</si>
  <si>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</si>
  <si>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</si>
  <si>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</si>
  <si>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</si>
  <si>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</si>
  <si>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</si>
  <si>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</si>
  <si>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</si>
  <si>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</si>
  <si>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</si>
  <si>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</si>
  <si>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</si>
  <si>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</si>
  <si>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</si>
  <si>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</si>
  <si>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</si>
  <si>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</si>
  <si>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</si>
  <si>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</si>
  <si>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</si>
  <si>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</si>
  <si>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</si>
  <si>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</si>
  <si>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</si>
  <si>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</si>
  <si>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</si>
  <si>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</si>
  <si>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</si>
  <si>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</si>
  <si>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</si>
  <si>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</si>
  <si>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</si>
  <si>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</si>
  <si>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</si>
  <si>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</si>
  <si>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</si>
  <si>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</si>
  <si>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</si>
  <si>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</si>
  <si>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</si>
  <si>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</si>
  <si>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</si>
  <si>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</si>
  <si>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</si>
  <si>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</si>
  <si>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</si>
  <si>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</si>
  <si>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</si>
  <si>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</si>
  <si>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</si>
  <si>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</si>
  <si>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</si>
  <si>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</si>
  <si>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</si>
  <si>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</si>
  <si>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</si>
  <si>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</si>
  <si>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</si>
  <si>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</si>
  <si>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</si>
  <si>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</si>
  <si>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</si>
  <si>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</si>
  <si>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</si>
  <si>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</si>
  <si>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</si>
  <si>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</si>
  <si>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</si>
  <si>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</si>
  <si>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</si>
  <si>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</si>
  <si>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</si>
  <si>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</si>
  <si>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</si>
  <si>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</si>
  <si>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</si>
  <si>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</si>
  <si>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</si>
  <si>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</si>
  <si>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</si>
  <si>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</si>
  <si>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</si>
  <si>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</si>
  <si>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</si>
  <si>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</si>
  <si>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</si>
  <si>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</si>
  <si>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</si>
  <si>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</si>
  <si>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</si>
  <si>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</si>
  <si>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</si>
  <si>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</si>
  <si>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</si>
  <si>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</si>
  <si>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</si>
  <si>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</si>
  <si>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</si>
  <si>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</si>
  <si>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</si>
  <si>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</si>
  <si>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</si>
  <si>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</si>
  <si>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</si>
  <si>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</si>
  <si>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</si>
  <si>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</si>
  <si>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</si>
  <si>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</si>
  <si>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</si>
  <si>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</si>
  <si>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</si>
  <si>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</si>
  <si>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</si>
  <si>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</si>
  <si>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</si>
  <si>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</si>
  <si>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</si>
  <si>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</si>
  <si>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</si>
  <si>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</si>
  <si>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</si>
  <si>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</si>
  <si>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</si>
  <si>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</si>
  <si>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</si>
  <si>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</si>
  <si>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</si>
  <si>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</si>
  <si>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</si>
  <si>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</si>
  <si>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</si>
  <si>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</si>
  <si>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</si>
  <si>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</si>
  <si>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</si>
  <si>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</si>
  <si>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</si>
  <si>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</si>
  <si>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</si>
  <si>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</si>
  <si>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</si>
  <si>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</si>
  <si>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</si>
  <si>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</si>
  <si>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</si>
  <si>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</si>
  <si>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</si>
  <si>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</si>
  <si>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</si>
  <si>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</si>
  <si>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</si>
  <si>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</si>
  <si>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</si>
  <si>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</si>
  <si>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</si>
  <si>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</si>
  <si>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</si>
  <si>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</si>
  <si>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</si>
  <si>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</si>
  <si>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</si>
  <si>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</si>
  <si>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</si>
  <si>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</si>
  <si>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</si>
  <si>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</si>
  <si>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</si>
  <si>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</si>
  <si>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</si>
  <si>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</si>
  <si>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</si>
  <si>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</si>
  <si>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</si>
  <si>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</si>
  <si>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</si>
  <si>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</si>
  <si>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</si>
  <si>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</si>
  <si>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</si>
  <si>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</si>
  <si>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</si>
  <si>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</si>
  <si>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</si>
  <si>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</si>
  <si>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</si>
  <si>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</si>
  <si>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</si>
  <si>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</si>
  <si>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</si>
  <si>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</si>
  <si>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</si>
  <si>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</si>
  <si>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</si>
  <si>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</si>
  <si>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</si>
  <si>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</si>
  <si>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</si>
  <si>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</si>
  <si>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</si>
  <si>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</si>
  <si>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</si>
  <si>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</si>
  <si>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</si>
  <si>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</si>
  <si>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</si>
  <si>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</si>
  <si>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</si>
  <si>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</si>
  <si>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</si>
  <si>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</si>
  <si>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</si>
  <si>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</si>
  <si>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</si>
  <si>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</si>
  <si>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</si>
  <si>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</si>
  <si>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</si>
  <si>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</si>
  <si>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</si>
  <si>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</si>
  <si>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</si>
  <si>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</si>
  <si>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</si>
  <si>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</si>
  <si>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</si>
  <si>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</si>
  <si>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</si>
  <si>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</si>
  <si>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</si>
  <si>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</si>
  <si>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</si>
  <si>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</si>
  <si>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</si>
  <si>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</si>
  <si>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</si>
  <si>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</si>
  <si>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</si>
  <si>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</si>
  <si>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</si>
  <si>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</si>
  <si>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</si>
  <si>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</si>
  <si>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</si>
  <si>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</si>
  <si>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</si>
  <si>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</si>
  <si>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</si>
  <si>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</si>
  <si>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</si>
  <si>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</si>
  <si>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</si>
  <si>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</si>
  <si>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</si>
  <si>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</si>
  <si>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</si>
  <si>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</si>
  <si>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</si>
  <si>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</si>
  <si>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</si>
  <si>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</si>
  <si>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</si>
  <si>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</si>
  <si>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</si>
  <si>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</si>
  <si>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</si>
  <si>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</si>
  <si>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</si>
  <si>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</si>
  <si>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</si>
  <si>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</si>
  <si>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</si>
  <si>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</si>
  <si>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</si>
  <si>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</si>
  <si>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</si>
  <si>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</si>
  <si>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</si>
  <si>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</si>
  <si>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</si>
  <si>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</si>
  <si>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</si>
  <si>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</si>
  <si>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</si>
  <si>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</si>
  <si>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</si>
  <si>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</si>
  <si>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</si>
  <si>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</si>
  <si>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</si>
  <si>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</si>
  <si>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</si>
  <si>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</si>
  <si>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</si>
  <si>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</si>
  <si>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</si>
  <si>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</si>
  <si>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</si>
  <si>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</si>
  <si>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</si>
  <si>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</si>
  <si>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</si>
  <si>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</si>
  <si>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</si>
  <si>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</si>
  <si>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</si>
  <si>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</si>
  <si>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</si>
  <si>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</si>
  <si>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</si>
  <si>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</si>
  <si>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</si>
  <si>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</si>
  <si>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</si>
  <si>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</si>
  <si>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</si>
  <si>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</si>
  <si>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</si>
  <si>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</si>
  <si>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</si>
  <si>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</si>
  <si>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</si>
  <si>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</si>
  <si>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</si>
  <si>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</si>
  <si>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</si>
  <si>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</si>
  <si>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</si>
  <si>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</si>
  <si>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</si>
  <si>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</si>
  <si>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</si>
  <si>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</si>
  <si>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</si>
  <si>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</si>
  <si>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</si>
  <si>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</si>
  <si>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</si>
  <si>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</si>
  <si>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</si>
  <si>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</si>
  <si>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</si>
  <si>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</si>
  <si>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</si>
  <si>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</si>
  <si>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</si>
  <si>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</si>
  <si>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</si>
  <si>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</si>
  <si>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</si>
  <si>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</si>
  <si>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</si>
  <si>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</si>
  <si>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</si>
  <si>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</si>
  <si>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</si>
  <si>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</si>
  <si>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</si>
  <si>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</si>
  <si>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</si>
  <si>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</si>
  <si>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</si>
  <si>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</si>
  <si>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</si>
  <si>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</si>
  <si>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</si>
  <si>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</si>
  <si>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</si>
  <si>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</si>
  <si>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</si>
  <si>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</si>
  <si>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</si>
  <si>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</si>
  <si>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</si>
  <si>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</si>
  <si>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</si>
  <si>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</si>
  <si>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</si>
  <si>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</si>
  <si>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</si>
  <si>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</si>
  <si>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</si>
  <si>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</si>
  <si>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</si>
  <si>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</si>
  <si>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</si>
  <si>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</si>
  <si>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</si>
  <si>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</si>
  <si>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</si>
  <si>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</si>
  <si>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</si>
  <si>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</si>
  <si>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</si>
  <si>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</si>
  <si>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</si>
  <si>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</si>
  <si>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</si>
  <si>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</si>
  <si>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</si>
  <si>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</si>
  <si>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</si>
  <si>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</si>
  <si>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</si>
  <si>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</si>
  <si>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</si>
  <si>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</si>
  <si>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</si>
  <si>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</si>
  <si>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</si>
  <si>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</si>
  <si>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</si>
  <si>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</si>
  <si>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</si>
  <si>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</si>
  <si>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</si>
  <si>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</si>
  <si>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</si>
  <si>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</si>
  <si>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</si>
  <si>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</si>
  <si>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</si>
  <si>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</si>
  <si>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</si>
  <si>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</si>
  <si>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</si>
  <si>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</si>
  <si>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</si>
  <si>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</si>
  <si>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</si>
  <si>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</si>
  <si>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</si>
  <si>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</si>
  <si>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</si>
  <si>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</si>
  <si>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</si>
  <si>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</si>
  <si>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</si>
  <si>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</si>
  <si>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</si>
  <si>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</si>
  <si>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</si>
  <si>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</si>
  <si>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</si>
  <si>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</si>
  <si>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</si>
  <si>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</si>
  <si>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</si>
  <si>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</si>
  <si>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</si>
  <si>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</si>
  <si>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</si>
  <si>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</si>
  <si>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</si>
  <si>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</si>
  <si>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</si>
  <si>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</si>
  <si>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</si>
  <si>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</si>
  <si>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</si>
  <si>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</si>
  <si>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</si>
  <si>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</si>
  <si>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</si>
  <si>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</si>
  <si>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</si>
  <si>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</si>
  <si>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</si>
  <si>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</si>
  <si>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</si>
  <si>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</si>
  <si>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</si>
  <si>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</si>
  <si>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</si>
  <si>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</si>
  <si>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</si>
  <si>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</si>
  <si>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</si>
  <si>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</si>
  <si>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</si>
  <si>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</si>
  <si>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</si>
  <si>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</si>
  <si>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</si>
  <si>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</si>
  <si>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</si>
  <si>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</si>
  <si>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</si>
  <si>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</si>
  <si>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</si>
  <si>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</si>
  <si>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</si>
  <si>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</si>
  <si>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</si>
  <si>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</si>
  <si>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</si>
  <si>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</si>
  <si>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</si>
  <si>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</si>
  <si>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</si>
  <si>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</si>
  <si>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</si>
  <si>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</si>
  <si>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</si>
  <si>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</si>
  <si>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</si>
  <si>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</si>
  <si>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</si>
  <si>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</si>
  <si>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</si>
  <si>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</si>
  <si>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</si>
  <si>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</si>
  <si>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</si>
  <si>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</si>
  <si>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</si>
  <si>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</si>
  <si>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</si>
  <si>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</si>
  <si>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</si>
  <si>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</si>
  <si>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</si>
  <si>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</si>
  <si>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</si>
  <si>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</si>
  <si>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</si>
  <si>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</si>
  <si>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</si>
  <si>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</si>
  <si>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</si>
  <si>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</si>
  <si>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</si>
  <si>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</si>
  <si>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</si>
  <si>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</si>
  <si>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</si>
  <si>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</si>
  <si>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</si>
  <si>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</si>
  <si>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</si>
  <si>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</si>
  <si>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</si>
  <si>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</si>
  <si>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</si>
  <si>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</si>
  <si>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</si>
  <si>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</si>
  <si>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</si>
  <si>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</si>
  <si>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</si>
  <si>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</si>
  <si>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</si>
  <si>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</si>
  <si>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</si>
  <si>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</si>
  <si>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</si>
  <si>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</si>
  <si>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</si>
  <si>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</si>
  <si>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</si>
  <si>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</si>
  <si>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</si>
  <si>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</si>
  <si>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</si>
  <si>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</si>
  <si>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</si>
  <si>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</si>
  <si>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</si>
  <si>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</si>
  <si>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</si>
  <si>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</si>
  <si>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</si>
  <si>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</si>
  <si>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</si>
  <si>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</si>
  <si>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</si>
  <si>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</si>
  <si>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</si>
  <si>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</si>
  <si>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</si>
  <si>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</si>
  <si>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</si>
  <si>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</si>
  <si>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</si>
  <si>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</si>
  <si>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</si>
  <si>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</si>
  <si>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</si>
  <si>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</si>
  <si>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</si>
  <si>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</si>
  <si>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</si>
  <si>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</si>
  <si>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</si>
  <si>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</si>
  <si>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</si>
  <si>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</si>
  <si>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</si>
  <si>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</si>
  <si>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</si>
  <si>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</si>
  <si>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</si>
  <si>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</si>
  <si>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</si>
  <si>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</si>
  <si>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</si>
  <si>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</si>
  <si>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</si>
  <si>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</si>
  <si>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</si>
  <si>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</si>
  <si>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</si>
  <si>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</si>
  <si>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</si>
  <si>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</si>
  <si>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</si>
  <si>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</si>
  <si>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</si>
  <si>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</si>
  <si>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</si>
  <si>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</si>
  <si>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</si>
  <si>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</si>
  <si>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</si>
  <si>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</si>
  <si>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</si>
  <si>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</si>
  <si>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</si>
  <si>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</si>
  <si>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</si>
  <si>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</si>
  <si>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</si>
  <si>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</si>
  <si>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</si>
  <si>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</si>
  <si>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</si>
  <si>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</si>
  <si>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</si>
  <si>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</si>
  <si>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</si>
  <si>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</si>
  <si>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</si>
  <si>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</si>
  <si>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</si>
  <si>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</si>
  <si>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</si>
  <si>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</si>
  <si>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</si>
  <si>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</si>
  <si>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</si>
  <si>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</si>
  <si>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</si>
  <si>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</si>
  <si>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</si>
  <si>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</si>
  <si>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</si>
  <si>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</si>
  <si>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</si>
  <si>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</si>
  <si>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</si>
  <si>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</si>
  <si>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</si>
  <si>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</si>
  <si>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</si>
  <si>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</si>
  <si>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</si>
  <si>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</si>
  <si>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</si>
  <si>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</si>
  <si>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</si>
  <si>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</si>
  <si>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</si>
  <si>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</si>
  <si>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</si>
  <si>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</si>
  <si>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</si>
  <si>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</si>
  <si>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</si>
  <si>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</si>
  <si>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</si>
  <si>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</si>
  <si>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</si>
  <si>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</si>
  <si>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</si>
  <si>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</si>
  <si>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</si>
  <si>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</si>
  <si>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</si>
  <si>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</si>
  <si>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</si>
  <si>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</si>
  <si>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</si>
  <si>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</si>
  <si>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</si>
  <si>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</si>
  <si>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</si>
  <si>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</si>
  <si>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</si>
  <si>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</si>
  <si>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</si>
  <si>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</si>
  <si>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</si>
  <si>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</si>
  <si>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</si>
  <si>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</si>
  <si>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</si>
  <si>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</si>
  <si>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</si>
  <si>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</si>
  <si>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</si>
  <si>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</si>
  <si>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</si>
  <si>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</si>
  <si>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</si>
  <si>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</si>
  <si>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</si>
  <si>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</si>
  <si>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</si>
  <si>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</si>
  <si>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</si>
  <si>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</si>
  <si>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</si>
  <si>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</si>
  <si>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</si>
  <si>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</si>
  <si>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</si>
  <si>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</si>
  <si>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</si>
  <si>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</si>
  <si>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</si>
  <si>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</si>
  <si>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</si>
  <si>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</si>
  <si>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</si>
  <si>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</si>
  <si>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</si>
  <si>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</si>
  <si>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</si>
  <si>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</si>
  <si>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</si>
  <si>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</si>
  <si>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</si>
  <si>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</si>
  <si>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</si>
  <si>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</si>
  <si>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</si>
  <si>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</si>
  <si>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</si>
  <si>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</si>
  <si>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</si>
  <si>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</si>
  <si>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</si>
  <si>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</si>
  <si>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</si>
  <si>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</si>
  <si>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</si>
  <si>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</si>
  <si>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</si>
  <si>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</si>
  <si>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</si>
  <si>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</si>
  <si>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</si>
  <si>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</si>
  <si>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</si>
  <si>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</si>
  <si>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</si>
  <si>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</si>
  <si>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</si>
  <si>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</si>
  <si>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</si>
  <si>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</si>
  <si>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</si>
  <si>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</si>
  <si>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</si>
  <si>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</si>
  <si>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</si>
  <si>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</si>
  <si>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</si>
  <si>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</si>
  <si>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</si>
  <si>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</si>
  <si>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</si>
  <si>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</si>
  <si>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</si>
  <si>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</si>
  <si>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</si>
  <si>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</si>
  <si>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</si>
  <si>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</si>
  <si>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</si>
  <si>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</si>
  <si>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</si>
  <si>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</si>
  <si>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</si>
  <si>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</si>
  <si>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</si>
  <si>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</si>
  <si>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</si>
  <si>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</si>
  <si>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</si>
  <si>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</si>
  <si>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</si>
  <si>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</si>
  <si>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</si>
  <si>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</si>
  <si>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</si>
  <si>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</si>
  <si>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</si>
  <si>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</si>
  <si>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</si>
  <si>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</si>
  <si>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</si>
  <si>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</si>
  <si>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</si>
  <si>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</si>
  <si>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</si>
  <si>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</si>
  <si>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</si>
  <si>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</si>
  <si>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</si>
  <si>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</si>
  <si>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</si>
  <si>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</si>
  <si>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</si>
  <si>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</si>
  <si>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</si>
  <si>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</si>
  <si>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</si>
  <si>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</si>
  <si>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</si>
  <si>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</si>
  <si>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</si>
  <si>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</si>
  <si>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</si>
  <si>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</si>
  <si>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</si>
  <si>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</si>
  <si>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</si>
  <si>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</si>
  <si>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</si>
  <si>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</si>
  <si>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</si>
  <si>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</si>
  <si>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</si>
  <si>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</si>
  <si>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</si>
  <si>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</si>
  <si>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</si>
  <si>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</si>
  <si>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</si>
  <si>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</si>
  <si>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</si>
  <si>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</si>
  <si>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</si>
  <si>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</si>
  <si>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</si>
  <si>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</si>
  <si>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</si>
  <si>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</si>
  <si>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</si>
  <si>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</si>
  <si>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</si>
  <si>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</si>
  <si>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</si>
  <si>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</si>
  <si>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</si>
  <si>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</si>
  <si>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</si>
  <si>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</si>
  <si>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</si>
  <si>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</si>
  <si>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</si>
  <si>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</si>
  <si>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</si>
  <si>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</si>
  <si>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</si>
  <si>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</si>
  <si>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</si>
  <si>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</si>
  <si>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</si>
  <si>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</si>
  <si>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</si>
  <si>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</si>
  <si>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</si>
  <si>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</si>
  <si>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</si>
  <si>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</si>
  <si>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</si>
  <si>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</si>
  <si>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</si>
  <si>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</si>
  <si>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</si>
  <si>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</si>
  <si>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</si>
  <si>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</si>
  <si>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</si>
  <si>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</si>
  <si>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</si>
  <si>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</si>
  <si>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</si>
  <si>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</si>
  <si>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</si>
  <si>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</si>
  <si>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</si>
  <si>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</si>
  <si>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</si>
  <si>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</si>
  <si>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</si>
  <si>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</si>
  <si>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</si>
  <si>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</si>
  <si>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</si>
  <si>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</si>
  <si>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</si>
  <si>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</si>
  <si>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</si>
  <si>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</si>
  <si>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</si>
  <si>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</si>
  <si>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</si>
  <si>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</si>
  <si>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</si>
  <si>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</si>
  <si>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</si>
  <si>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</si>
  <si>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</si>
  <si>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</si>
  <si>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</si>
  <si>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</si>
  <si>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</si>
  <si>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</si>
  <si>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</si>
  <si>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</si>
  <si>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</si>
  <si>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</si>
  <si>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</si>
  <si>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</si>
  <si>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</si>
  <si>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</si>
  <si>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</si>
  <si>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</si>
  <si>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</si>
  <si>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</si>
  <si>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</si>
  <si>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</si>
  <si>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</si>
  <si>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</si>
  <si>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</si>
  <si>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</si>
  <si>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</si>
  <si>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</si>
  <si>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</si>
  <si>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</si>
  <si>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</si>
  <si>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</si>
  <si>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</si>
  <si>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</si>
  <si>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</si>
  <si>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</si>
  <si>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</si>
  <si>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</si>
  <si>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</si>
  <si>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</si>
  <si>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</si>
  <si>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</si>
  <si>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</si>
  <si>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</si>
  <si>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</si>
  <si>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</si>
  <si>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</si>
  <si>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</si>
  <si>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</si>
  <si>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</si>
  <si>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</si>
  <si>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</si>
  <si>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</si>
  <si>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</si>
  <si>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</si>
  <si>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</si>
  <si>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</si>
  <si>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</si>
  <si>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</si>
  <si>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</si>
  <si>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</si>
  <si>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</si>
  <si>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</si>
  <si>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</si>
  <si>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</si>
  <si>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</si>
  <si>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</si>
  <si>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</si>
  <si>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</si>
  <si>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</si>
  <si>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</si>
  <si>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</si>
  <si>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</si>
  <si>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</si>
  <si>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</si>
  <si>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</si>
  <si>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</si>
  <si>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</si>
  <si>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</si>
  <si>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</si>
  <si>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</si>
  <si>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</si>
  <si>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</si>
  <si>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</si>
  <si>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</si>
  <si>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</si>
  <si>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</si>
  <si>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</si>
  <si>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</si>
  <si>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</si>
  <si>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</si>
  <si>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</si>
  <si>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</si>
  <si>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</si>
  <si>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</si>
  <si>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</si>
  <si>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</si>
  <si>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</si>
  <si>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</si>
  <si>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</si>
  <si>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</si>
  <si>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</si>
  <si>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</si>
  <si>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</si>
  <si>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</si>
  <si>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</si>
  <si>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</si>
  <si>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</si>
  <si>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</si>
  <si>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</si>
  <si>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</si>
  <si>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</si>
  <si>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</si>
  <si>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</si>
  <si>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</si>
  <si>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</si>
  <si>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</si>
  <si>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</si>
  <si>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</si>
  <si>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</si>
  <si>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</si>
  <si>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</si>
  <si>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</si>
  <si>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</si>
  <si>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</si>
  <si>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</si>
  <si>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</si>
  <si>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</si>
  <si>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</si>
  <si>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</si>
  <si>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</si>
  <si>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</si>
  <si>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</si>
  <si>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</si>
  <si>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</si>
  <si>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</si>
  <si>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</si>
  <si>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</si>
  <si>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</si>
  <si>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</si>
  <si>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</si>
  <si>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</si>
  <si>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</si>
  <si>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</si>
  <si>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</si>
  <si>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</si>
  <si>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</si>
  <si>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</si>
  <si>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</si>
  <si>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</si>
  <si>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</si>
  <si>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</si>
  <si>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</si>
  <si>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</si>
  <si>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</si>
  <si>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</si>
  <si>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</si>
  <si>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</si>
  <si>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</si>
  <si>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</si>
  <si>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</si>
  <si>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</si>
  <si>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</si>
  <si>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</si>
  <si>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</si>
  <si>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</si>
  <si>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</si>
  <si>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</si>
  <si>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</si>
  <si>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</si>
  <si>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</si>
  <si>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</si>
  <si>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</si>
  <si>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</si>
  <si>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</si>
  <si>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</si>
  <si>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</si>
  <si>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</si>
  <si>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</si>
  <si>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</si>
  <si>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</si>
  <si>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</si>
  <si>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</si>
  <si>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</si>
  <si>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</si>
  <si>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</si>
  <si>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</si>
  <si>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</si>
  <si>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</si>
  <si>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</si>
  <si>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</si>
  <si>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</si>
  <si>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</si>
  <si>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</si>
  <si>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</si>
  <si>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</si>
  <si>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</si>
  <si>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</si>
  <si>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</si>
  <si>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</si>
  <si>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</si>
  <si>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</si>
  <si>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</si>
  <si>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</si>
  <si>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</si>
  <si>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</si>
  <si>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</si>
  <si>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</si>
  <si>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</si>
  <si>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</si>
  <si>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</si>
  <si>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</si>
  <si>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</si>
  <si>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</si>
  <si>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</si>
  <si>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</si>
  <si>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</si>
  <si>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</si>
  <si>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</si>
  <si>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</si>
  <si>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</si>
  <si>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</si>
  <si>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</si>
  <si>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</si>
  <si>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</si>
  <si>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</si>
  <si>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</si>
  <si>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</si>
  <si>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</si>
  <si>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</si>
  <si>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</si>
  <si>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</si>
  <si>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</si>
  <si>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</si>
  <si>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</si>
  <si>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</si>
  <si>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</si>
  <si>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</si>
  <si>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</si>
  <si>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</si>
  <si>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</si>
  <si>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</si>
  <si>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</si>
  <si>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</si>
  <si>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</si>
  <si>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</si>
  <si>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</si>
  <si>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</si>
  <si>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</si>
  <si>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</si>
  <si>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</si>
  <si>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</si>
  <si>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</si>
  <si>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</si>
  <si>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</si>
  <si>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</si>
  <si>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</si>
  <si>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</si>
  <si>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</si>
  <si>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</si>
  <si>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</si>
  <si>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</si>
  <si>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</si>
  <si>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</si>
  <si>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</si>
  <si>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</si>
  <si>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</si>
  <si>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</si>
  <si>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</si>
  <si>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</si>
  <si>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</si>
  <si>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</si>
  <si>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</si>
  <si>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</si>
  <si>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</si>
  <si>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</si>
  <si>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</si>
  <si>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</si>
  <si>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</si>
  <si>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</si>
  <si>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</si>
  <si>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</si>
  <si>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</si>
  <si>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</si>
  <si>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</si>
  <si>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</si>
  <si>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</si>
  <si>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</si>
  <si>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</si>
  <si>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</si>
  <si>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</si>
  <si>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</si>
  <si>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</si>
  <si>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</si>
  <si>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</si>
  <si>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</si>
  <si>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</si>
  <si>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</si>
  <si>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</si>
  <si>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</si>
  <si>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</si>
  <si>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</si>
  <si>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</si>
  <si>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</si>
  <si>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</si>
  <si>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</si>
  <si>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</si>
  <si>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</si>
  <si>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</si>
  <si>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</si>
  <si>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</si>
  <si>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</si>
  <si>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</si>
  <si>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</si>
  <si>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</si>
  <si>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</si>
  <si>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</si>
  <si>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</si>
  <si>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</si>
  <si>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</si>
  <si>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</si>
  <si>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</si>
  <si>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</si>
  <si>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</si>
  <si>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</si>
  <si>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</si>
  <si>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</si>
  <si>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</si>
  <si>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</si>
  <si>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</si>
  <si>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</si>
  <si>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</si>
  <si>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</si>
  <si>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</si>
  <si>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</si>
  <si>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</si>
  <si>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</si>
  <si>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</si>
  <si>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</si>
  <si>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</si>
  <si>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</si>
  <si>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</si>
  <si>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</si>
  <si>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</si>
  <si>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</si>
  <si>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</si>
  <si>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</si>
  <si>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</si>
  <si>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</si>
  <si>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</si>
  <si>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</si>
  <si>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</si>
  <si>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</si>
  <si>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</si>
  <si>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</si>
  <si>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</si>
  <si>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</si>
  <si>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</si>
  <si>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</si>
  <si>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</si>
  <si>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</si>
  <si>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</si>
  <si>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</si>
  <si>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</si>
  <si>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</si>
  <si>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</si>
  <si>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</si>
  <si>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</si>
  <si>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</si>
  <si>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</si>
  <si>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</si>
  <si>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</si>
  <si>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</si>
  <si>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</si>
  <si>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</si>
  <si>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</si>
  <si>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</si>
  <si>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</si>
  <si>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</si>
  <si>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</si>
  <si>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</si>
  <si>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</si>
  <si>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</si>
  <si>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</si>
  <si>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</si>
  <si>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</si>
  <si>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</si>
  <si>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</si>
  <si>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</si>
  <si>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</si>
  <si>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</si>
  <si>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</si>
  <si>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</si>
  <si>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</si>
  <si>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</si>
  <si>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</si>
  <si>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</si>
  <si>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</si>
  <si>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</si>
  <si>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</si>
  <si>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</si>
  <si>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</si>
  <si>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</si>
  <si>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</si>
  <si>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</si>
  <si>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</si>
  <si>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</si>
  <si>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</si>
  <si>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</si>
  <si>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</si>
  <si>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</si>
  <si>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</si>
  <si>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</si>
  <si>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</si>
  <si>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</si>
  <si>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</si>
  <si>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</si>
  <si>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</si>
  <si>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</si>
  <si>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</si>
  <si>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</si>
  <si>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</si>
  <si>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</si>
  <si>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</si>
  <si>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</si>
  <si>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</si>
  <si>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</si>
  <si>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</si>
  <si>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</si>
  <si>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</si>
  <si>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</si>
  <si>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</si>
  <si>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</si>
  <si>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</si>
  <si>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</si>
  <si>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</si>
  <si>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</si>
  <si>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</si>
  <si>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</si>
  <si>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</si>
  <si>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</si>
  <si>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</si>
  <si>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</si>
  <si>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</si>
  <si>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</si>
  <si>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</si>
  <si>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</si>
  <si>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</si>
  <si>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</si>
  <si>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</si>
  <si>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</si>
  <si>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</si>
  <si>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</si>
  <si>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</si>
  <si>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</si>
  <si>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</si>
  <si>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</si>
  <si>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</si>
  <si>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</si>
  <si>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</si>
  <si>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</si>
  <si>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</si>
  <si>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</si>
  <si>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</si>
  <si>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</si>
  <si>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</si>
  <si>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</si>
  <si>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</si>
  <si>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</si>
  <si>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</si>
  <si>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</si>
  <si>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</si>
  <si>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</si>
  <si>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</si>
  <si>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</si>
  <si>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</si>
  <si>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</si>
  <si>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</si>
  <si>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</si>
  <si>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</si>
  <si>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</si>
  <si>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</si>
  <si>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</si>
  <si>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</si>
  <si>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</si>
  <si>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</si>
  <si>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</si>
  <si>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</si>
  <si>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</si>
  <si>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</si>
  <si>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</si>
  <si>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</si>
  <si>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</si>
  <si>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</si>
  <si>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</si>
  <si>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</si>
  <si>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</si>
  <si>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</si>
  <si>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</si>
  <si>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</si>
  <si>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</si>
  <si>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</si>
  <si>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</si>
  <si>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</si>
  <si>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</si>
  <si>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</si>
  <si>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</si>
  <si>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</si>
  <si>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</si>
  <si>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</si>
  <si>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</si>
  <si>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</si>
  <si>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</si>
  <si>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</si>
  <si>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</si>
  <si>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</si>
  <si>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</si>
  <si>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</si>
  <si>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</si>
  <si>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</si>
  <si>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</si>
  <si>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</si>
  <si>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</si>
  <si>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</si>
  <si>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</si>
  <si>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</si>
  <si>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</si>
  <si>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</si>
  <si>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</si>
  <si>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</si>
  <si>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</si>
  <si>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</si>
  <si>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</si>
  <si>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</si>
  <si>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</si>
  <si>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</si>
  <si>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</si>
  <si>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</si>
  <si>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</si>
  <si>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</si>
  <si>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</si>
  <si>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</si>
  <si>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</si>
  <si>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</si>
  <si>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</si>
  <si>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</si>
  <si>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</si>
  <si>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</si>
  <si>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</si>
  <si>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</si>
  <si>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</si>
  <si>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</si>
  <si>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</si>
  <si>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</si>
  <si>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</si>
  <si>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</si>
  <si>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</si>
  <si>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</si>
  <si>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</si>
  <si>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</si>
  <si>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</si>
  <si>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</si>
  <si>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</si>
  <si>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</si>
  <si>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</si>
  <si>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</si>
  <si>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</si>
  <si>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</si>
  <si>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</si>
  <si>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</si>
  <si>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</si>
  <si>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</si>
  <si>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</si>
  <si>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</si>
  <si>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</si>
  <si>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</si>
  <si>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</si>
  <si>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</si>
  <si>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</si>
  <si>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</si>
  <si>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</si>
  <si>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</si>
  <si>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</si>
  <si>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</si>
  <si>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</si>
  <si>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</si>
  <si>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</si>
  <si>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</si>
  <si>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</si>
  <si>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</si>
  <si>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</si>
  <si>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</si>
  <si>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</si>
  <si>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</si>
  <si>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</si>
  <si>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</si>
  <si>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</si>
  <si>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</si>
  <si>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</si>
  <si>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</si>
  <si>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</si>
  <si>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</si>
  <si>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</si>
  <si>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</si>
  <si>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</si>
  <si>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</si>
  <si>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</si>
  <si>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</si>
  <si>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</si>
  <si>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</si>
  <si>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</si>
  <si>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</si>
  <si>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</si>
  <si>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</si>
  <si>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</si>
  <si>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</si>
  <si>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</si>
  <si>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</si>
  <si>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</si>
  <si>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</si>
  <si>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</si>
  <si>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</si>
  <si>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</si>
  <si>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</si>
  <si>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</si>
  <si>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</si>
  <si>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</si>
  <si>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</si>
  <si>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</si>
  <si>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</si>
  <si>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</si>
  <si>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</si>
  <si>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</si>
  <si>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</si>
  <si>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</si>
  <si>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</si>
  <si>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</si>
  <si>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</si>
  <si>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</si>
  <si>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</si>
  <si>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</si>
  <si>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</si>
  <si>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</si>
  <si>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</si>
  <si>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</si>
  <si>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</si>
  <si>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</si>
  <si>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</si>
  <si>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</si>
  <si>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</si>
  <si>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</si>
  <si>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</si>
  <si>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</si>
  <si>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</si>
  <si>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</si>
  <si>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</si>
  <si>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</si>
  <si>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</si>
  <si>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</si>
  <si>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</si>
  <si>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</si>
  <si>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</si>
  <si>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</si>
  <si>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</si>
  <si>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</si>
  <si>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</si>
  <si>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</si>
  <si>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</si>
  <si>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</si>
  <si>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</si>
  <si>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</si>
  <si>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</si>
  <si>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</si>
  <si>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</si>
  <si>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</si>
  <si>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</si>
  <si>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</si>
  <si>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</si>
  <si>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</si>
  <si>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</si>
  <si>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</si>
  <si>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</si>
  <si>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</si>
  <si>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</si>
  <si>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</si>
  <si>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</si>
  <si>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</si>
  <si>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</si>
  <si>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</si>
  <si>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</si>
  <si>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</si>
  <si>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</si>
  <si>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</si>
  <si>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</si>
  <si>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</si>
  <si>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</si>
  <si>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</si>
  <si>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</si>
  <si>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</si>
  <si>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</si>
  <si>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</si>
  <si>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</si>
  <si>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</si>
  <si>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</si>
  <si>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</si>
  <si>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</si>
  <si>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</si>
  <si>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</si>
  <si>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</si>
  <si>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</si>
  <si>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</si>
  <si>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</si>
  <si>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</si>
  <si>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</si>
  <si>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</si>
  <si>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</si>
  <si>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</si>
  <si>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</si>
  <si>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</si>
  <si>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</si>
  <si>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</si>
  <si>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</si>
  <si>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</si>
  <si>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</si>
  <si>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</si>
  <si>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</si>
  <si>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</si>
  <si>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</si>
  <si>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</si>
  <si>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</si>
  <si>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</si>
  <si>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</si>
  <si>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</si>
  <si>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</si>
  <si>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</si>
  <si>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</si>
  <si>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</si>
  <si>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</si>
  <si>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</si>
  <si>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</si>
  <si>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</si>
  <si>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</si>
  <si>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</si>
  <si>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</si>
  <si>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</si>
  <si>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</si>
  <si>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</si>
  <si>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</si>
  <si>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</si>
  <si>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</si>
  <si>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</si>
  <si>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</si>
  <si>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</si>
  <si>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</si>
  <si>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</si>
  <si>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</si>
  <si>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</si>
  <si>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</si>
  <si>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</si>
  <si>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</si>
  <si>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</si>
  <si>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</si>
  <si>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</si>
  <si>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</si>
  <si>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</si>
  <si>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</si>
  <si>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</si>
  <si>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</si>
  <si>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</si>
  <si>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</si>
  <si>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</si>
  <si>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</si>
  <si>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</si>
  <si>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</si>
  <si>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</si>
  <si>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</si>
  <si>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</si>
  <si>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</si>
  <si>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</si>
  <si>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</si>
  <si>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</si>
  <si>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</si>
  <si>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</si>
  <si>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</si>
  <si>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</si>
  <si>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</si>
  <si>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</si>
  <si>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</si>
  <si>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</si>
  <si>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</si>
  <si>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</si>
  <si>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</si>
  <si>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</si>
  <si>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</si>
  <si>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</si>
  <si>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</si>
  <si>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</si>
  <si>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</si>
  <si>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</si>
  <si>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</si>
  <si>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</si>
  <si>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</si>
  <si>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</si>
  <si>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</si>
  <si>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</si>
  <si>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</si>
  <si>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</si>
  <si>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</si>
  <si>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</si>
  <si>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</si>
  <si>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</si>
  <si>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</si>
  <si>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</si>
  <si>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</si>
  <si>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</si>
  <si>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</si>
  <si>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</si>
  <si>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</si>
  <si>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</si>
  <si>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</si>
  <si>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</si>
  <si>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</si>
  <si>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</si>
  <si>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</si>
  <si>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</si>
  <si>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</si>
  <si>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</si>
  <si>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</si>
  <si>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</si>
  <si>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</si>
  <si>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</si>
  <si>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</si>
  <si>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</si>
  <si>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</si>
  <si>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</si>
  <si>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</si>
  <si>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</si>
  <si>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</si>
  <si>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</si>
  <si>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</si>
  <si>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</si>
  <si>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</si>
  <si>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</si>
  <si>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</si>
  <si>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</si>
  <si>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</si>
  <si>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</si>
  <si>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</si>
  <si>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</si>
  <si>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</si>
  <si>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</si>
  <si>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</si>
  <si>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</si>
  <si>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</si>
  <si>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</si>
  <si>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</si>
  <si>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</si>
  <si>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</si>
  <si>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</si>
  <si>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</si>
  <si>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</si>
  <si>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</si>
  <si>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</si>
  <si>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</si>
  <si>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</si>
  <si>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</si>
  <si>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</si>
  <si>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</si>
  <si>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</si>
  <si>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</si>
  <si>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</si>
  <si>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</si>
  <si>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</si>
  <si>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</si>
  <si>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</si>
  <si>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</si>
  <si>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</si>
  <si>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</si>
  <si>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</si>
  <si>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</si>
  <si>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</si>
  <si>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</si>
  <si>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</si>
  <si>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</si>
  <si>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</si>
  <si>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</si>
  <si>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</si>
  <si>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</si>
  <si>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</si>
  <si>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</si>
  <si>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</si>
  <si>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</si>
  <si>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</si>
  <si>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</si>
  <si>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</si>
  <si>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</si>
  <si>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</si>
  <si>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</si>
  <si>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</si>
  <si>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</si>
  <si>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</si>
  <si>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</si>
  <si>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</si>
  <si>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</si>
  <si>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</si>
  <si>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</si>
  <si>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</si>
  <si>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</si>
  <si>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</si>
  <si>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</si>
  <si>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</si>
  <si>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</si>
  <si>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</si>
  <si>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</si>
  <si>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</si>
  <si>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</si>
  <si>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</si>
  <si>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</si>
  <si>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</si>
  <si>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</si>
  <si>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</si>
  <si>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</si>
  <si>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</si>
  <si>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</si>
  <si>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</si>
  <si>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</si>
  <si>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</si>
  <si>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</si>
  <si>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</si>
  <si>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</si>
  <si>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</si>
  <si>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</si>
  <si>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</si>
  <si>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</si>
  <si>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</si>
  <si>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</si>
  <si>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</si>
  <si>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</si>
  <si>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</si>
  <si>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</si>
  <si>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</si>
  <si>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</si>
  <si>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</si>
  <si>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</si>
  <si>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</si>
  <si>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</si>
  <si>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</si>
  <si>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</si>
  <si>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</si>
  <si>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</si>
  <si>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</si>
  <si>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</si>
  <si>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</si>
  <si>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</si>
  <si>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</si>
  <si>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</si>
  <si>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</si>
  <si>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</si>
  <si>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</si>
  <si>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</si>
  <si>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</si>
  <si>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</si>
  <si>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</si>
  <si>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</si>
  <si>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</si>
  <si>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</si>
  <si>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</si>
  <si>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</si>
  <si>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</si>
  <si>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</si>
  <si>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</si>
  <si>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</si>
  <si>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</si>
  <si>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</si>
  <si>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</si>
  <si>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</si>
  <si>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</si>
  <si>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</si>
  <si>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</si>
  <si>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</si>
  <si>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</si>
  <si>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</si>
  <si>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</si>
  <si>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</si>
  <si>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</si>
  <si>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</si>
  <si>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</si>
  <si>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</si>
  <si>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</si>
  <si>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</si>
  <si>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</si>
  <si>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</si>
  <si>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</si>
  <si>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</si>
  <si>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</si>
  <si>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</si>
  <si>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</si>
  <si>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</si>
  <si>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</si>
  <si>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</si>
  <si>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</si>
  <si>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</si>
  <si>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</si>
  <si>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</si>
  <si>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</si>
  <si>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</si>
  <si>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</si>
  <si>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</si>
  <si>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</si>
  <si>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</si>
  <si>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</si>
  <si>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</si>
  <si>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</si>
  <si>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</si>
  <si>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</si>
  <si>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</si>
  <si>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</si>
  <si>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</si>
  <si>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</si>
  <si>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</si>
  <si>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</si>
  <si>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</si>
  <si>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</si>
  <si>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</si>
  <si>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</si>
  <si>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</si>
  <si>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</si>
  <si>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</si>
  <si>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</si>
  <si>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</si>
  <si>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</si>
  <si>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</si>
  <si>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</si>
  <si>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</si>
  <si>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</si>
  <si>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</si>
  <si>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</si>
  <si>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</si>
  <si>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</si>
  <si>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</si>
  <si>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</si>
  <si>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</si>
  <si>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</si>
  <si>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</si>
  <si>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</si>
  <si>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</si>
  <si>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</si>
  <si>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</si>
  <si>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</si>
  <si>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</si>
  <si>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</si>
  <si>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</si>
  <si>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</si>
  <si>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</si>
  <si>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</si>
  <si>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</si>
  <si>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</si>
  <si>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</si>
  <si>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</si>
  <si>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</si>
  <si>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</si>
  <si>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</si>
  <si>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</si>
  <si>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</si>
  <si>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</si>
  <si>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</si>
  <si>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</si>
  <si>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</si>
  <si>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</si>
  <si>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</si>
  <si>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</si>
  <si>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</si>
  <si>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</si>
  <si>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</si>
  <si>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</si>
  <si>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</si>
  <si>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</si>
  <si>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</si>
  <si>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</si>
  <si>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</si>
  <si>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</si>
  <si>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</si>
  <si>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</si>
  <si>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</si>
  <si>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</si>
  <si>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</si>
  <si>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</si>
  <si>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</si>
  <si>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</si>
  <si>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</si>
  <si>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</si>
  <si>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</si>
  <si>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</si>
  <si>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</si>
  <si>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</si>
  <si>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</si>
  <si>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</si>
  <si>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</si>
  <si>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</si>
  <si>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</si>
  <si>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</si>
  <si>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</si>
  <si>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</si>
  <si>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</si>
  <si>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</si>
  <si>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</si>
  <si>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</si>
  <si>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</si>
  <si>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</si>
  <si>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</si>
  <si>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</si>
  <si>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</si>
  <si>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</si>
  <si>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</si>
  <si>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</si>
  <si>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</si>
  <si>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</si>
  <si>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</si>
  <si>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</si>
  <si>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</si>
  <si>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</si>
  <si>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</si>
  <si>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</si>
  <si>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</si>
  <si>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</si>
  <si>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</si>
  <si>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</si>
  <si>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</si>
  <si>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</si>
  <si>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</si>
  <si>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</si>
  <si>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</si>
  <si>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</si>
  <si>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</si>
  <si>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</si>
  <si>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</si>
  <si>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</si>
  <si>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</si>
  <si>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</si>
  <si>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</si>
  <si>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</si>
  <si>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</si>
  <si>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</si>
  <si>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</si>
  <si>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</si>
  <si>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</si>
  <si>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</si>
  <si>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</si>
  <si>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</si>
  <si>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</si>
  <si>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</si>
  <si>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</si>
  <si>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</si>
  <si>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</si>
  <si>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</si>
  <si>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</si>
  <si>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</si>
  <si>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</si>
  <si>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</si>
  <si>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</si>
  <si>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</si>
  <si>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</si>
  <si>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</si>
  <si>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</si>
  <si>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</si>
  <si>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</si>
  <si>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</si>
  <si>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</si>
  <si>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</si>
  <si>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</si>
  <si>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</si>
  <si>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</si>
  <si>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</si>
  <si>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</si>
  <si>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</si>
  <si>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</si>
  <si>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</si>
  <si>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</si>
  <si>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</si>
  <si>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</si>
  <si>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</si>
  <si>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</si>
  <si>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</si>
  <si>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</si>
  <si>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</si>
  <si>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</si>
  <si>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</si>
  <si>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</si>
  <si>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</si>
  <si>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</si>
  <si>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</si>
  <si>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</si>
  <si>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</si>
  <si>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</si>
  <si>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</si>
  <si>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</si>
  <si>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</si>
  <si>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</si>
  <si>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</si>
  <si>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</si>
  <si>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</si>
  <si>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</si>
  <si>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</si>
  <si>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</si>
  <si>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</si>
  <si>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</si>
  <si>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</si>
  <si>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</si>
  <si>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</si>
  <si>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</si>
  <si>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</si>
  <si>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</si>
  <si>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</si>
  <si>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</si>
  <si>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</si>
  <si>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</si>
  <si>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</si>
  <si>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</si>
  <si>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</si>
  <si>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</si>
  <si>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</si>
  <si>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</si>
  <si>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</si>
  <si>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</si>
  <si>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</si>
  <si>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</si>
  <si>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</si>
  <si>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</si>
  <si>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</si>
  <si>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</si>
  <si>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</si>
  <si>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</si>
  <si>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</si>
  <si>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</si>
  <si>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</si>
  <si>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</si>
  <si>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</si>
  <si>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</si>
  <si>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</si>
  <si>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</si>
  <si>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</si>
  <si>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</si>
  <si>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</si>
  <si>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</si>
  <si>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</si>
  <si>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</si>
  <si>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</si>
  <si>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</si>
  <si>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</si>
  <si>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</si>
  <si>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</si>
  <si>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</si>
  <si>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</si>
  <si>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</si>
  <si>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</si>
  <si>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</si>
  <si>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</si>
  <si>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</si>
  <si>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</si>
  <si>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</si>
  <si>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</si>
  <si>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</si>
  <si>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</si>
  <si>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</si>
  <si>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</si>
  <si>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</si>
  <si>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</si>
  <si>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</si>
  <si>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</si>
  <si>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</si>
  <si>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</si>
  <si>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</si>
  <si>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</si>
  <si>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</si>
  <si>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</si>
  <si>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</si>
  <si>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</si>
  <si>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</si>
  <si>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</si>
  <si>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</si>
  <si>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</si>
  <si>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</si>
  <si>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</si>
  <si>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</si>
  <si>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</si>
  <si>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</si>
  <si>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</si>
  <si>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</si>
  <si>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</si>
  <si>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</si>
  <si>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</si>
  <si>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</si>
  <si>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</si>
  <si>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</si>
  <si>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</si>
  <si>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</si>
  <si>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</si>
  <si>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</si>
  <si>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</si>
  <si>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</si>
  <si>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</si>
  <si>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</si>
  <si>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</si>
  <si>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</si>
  <si>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</si>
  <si>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</si>
  <si>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</si>
  <si>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</si>
  <si>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</si>
  <si>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</si>
  <si>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</si>
  <si>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</si>
  <si>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</si>
  <si>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</si>
  <si>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</si>
  <si>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</si>
  <si>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</si>
  <si>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</si>
  <si>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</si>
  <si>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</si>
  <si>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</si>
  <si>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</si>
  <si>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</si>
  <si>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</si>
  <si>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</si>
  <si>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</si>
  <si>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</si>
  <si>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</si>
  <si>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</si>
  <si>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</si>
  <si>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</si>
  <si>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</si>
  <si>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</si>
  <si>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</si>
  <si>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</si>
  <si>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</si>
  <si>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</si>
  <si>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</si>
  <si>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</si>
  <si>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</si>
  <si>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</si>
  <si>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</si>
  <si>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</si>
  <si>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</si>
  <si>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</si>
  <si>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</si>
  <si>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</si>
  <si>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</si>
  <si>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</si>
  <si>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</si>
  <si>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</si>
  <si>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</si>
  <si>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</si>
  <si>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</si>
  <si>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</si>
  <si>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</si>
  <si>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</si>
  <si>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</si>
  <si>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</si>
  <si>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</si>
  <si>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</si>
  <si>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</si>
  <si>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</si>
  <si>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</si>
  <si>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</si>
  <si>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</si>
  <si>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</si>
  <si>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</si>
  <si>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</si>
  <si>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</si>
  <si>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</si>
  <si>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</si>
  <si>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</si>
  <si>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</si>
  <si>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</si>
  <si>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</si>
  <si>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</si>
  <si>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</si>
  <si>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</si>
  <si>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</si>
  <si>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</si>
  <si>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</si>
  <si>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</si>
  <si>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</si>
  <si>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</si>
  <si>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</si>
  <si>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</si>
  <si>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</si>
  <si>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</si>
  <si>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</si>
  <si>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</si>
  <si>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</si>
  <si>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</si>
  <si>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</si>
  <si>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</si>
  <si>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</si>
  <si>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</si>
  <si>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</si>
  <si>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</si>
  <si>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</si>
  <si>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</si>
  <si>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</si>
  <si>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</si>
  <si>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</si>
  <si>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</si>
  <si>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</si>
  <si>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</si>
  <si>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</si>
  <si>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</si>
  <si>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</si>
  <si>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</si>
  <si>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</si>
  <si>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</si>
  <si>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</si>
  <si>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</si>
  <si>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</si>
  <si>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</si>
  <si>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</si>
  <si>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</si>
  <si>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</si>
  <si>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</si>
  <si>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</si>
  <si>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</si>
  <si>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</si>
  <si>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</si>
  <si>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</si>
  <si>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</si>
  <si>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</si>
  <si>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</si>
  <si>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</si>
  <si>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</si>
  <si>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</si>
  <si>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</si>
  <si>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</si>
  <si>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</si>
  <si>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</si>
  <si>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</si>
  <si>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</si>
  <si>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</si>
  <si>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</si>
  <si>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</si>
  <si>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</si>
  <si>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</si>
  <si>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</si>
  <si>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</si>
  <si>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</si>
  <si>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</si>
  <si>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</si>
  <si>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</si>
  <si>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</si>
  <si>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</si>
  <si>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</si>
  <si>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</si>
  <si>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</si>
  <si>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</si>
  <si>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</si>
  <si>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</si>
  <si>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</si>
  <si>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</si>
  <si>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</si>
  <si>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</si>
  <si>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</si>
  <si>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</si>
  <si>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</si>
  <si>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</si>
  <si>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</si>
  <si>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</si>
  <si>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</si>
  <si>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</si>
  <si>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</si>
  <si>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</si>
  <si>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</si>
  <si>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</si>
  <si>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</si>
  <si>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</si>
  <si>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</si>
  <si>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</si>
  <si>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</si>
  <si>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</si>
  <si>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</si>
  <si>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</si>
  <si>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</si>
  <si>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</si>
  <si>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</si>
  <si>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</si>
  <si>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</si>
  <si>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</si>
  <si>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</si>
  <si>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</si>
  <si>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</si>
  <si>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</si>
  <si>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</si>
  <si>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</si>
  <si>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</si>
  <si>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</si>
  <si>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</si>
  <si>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</si>
  <si>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</si>
  <si>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</si>
  <si>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</si>
  <si>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</si>
  <si>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</si>
  <si>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</si>
  <si>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</si>
  <si>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</si>
  <si>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</si>
  <si>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</si>
  <si>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</si>
  <si>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</si>
  <si>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</si>
  <si>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</si>
  <si>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</si>
  <si>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</si>
  <si>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</si>
  <si>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</si>
  <si>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</si>
  <si>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</si>
  <si>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</si>
  <si>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</si>
  <si>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</si>
  <si>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</si>
  <si>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</si>
  <si>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</si>
  <si>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</si>
  <si>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</si>
  <si>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</si>
  <si>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</si>
  <si>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</si>
  <si>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</si>
  <si>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</si>
  <si>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</si>
  <si>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</si>
  <si>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</si>
  <si>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</si>
  <si>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</si>
  <si>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</si>
  <si>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</si>
  <si>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</si>
  <si>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</si>
  <si>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</si>
  <si>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</si>
  <si>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</si>
  <si>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</si>
  <si>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</si>
  <si>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</si>
  <si>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</si>
  <si>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</si>
  <si>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</si>
  <si>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</si>
  <si>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</si>
  <si>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</si>
  <si>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</si>
  <si>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</si>
  <si>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</si>
  <si>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</si>
  <si>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</si>
  <si>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</si>
  <si>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</si>
  <si>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</si>
  <si>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</si>
  <si>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</si>
  <si>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</si>
  <si>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</si>
  <si>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</si>
  <si>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</si>
  <si>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</si>
  <si>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</si>
  <si>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</si>
  <si>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</si>
  <si>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</si>
  <si>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</si>
  <si>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</si>
  <si>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</si>
  <si>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</si>
  <si>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</si>
  <si>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</si>
  <si>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</si>
  <si>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</si>
  <si>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</si>
  <si>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</si>
  <si>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</si>
  <si>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</si>
  <si>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</si>
  <si>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</si>
  <si>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</si>
  <si>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</si>
  <si>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</si>
  <si>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</si>
  <si>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</si>
  <si>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</si>
  <si>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</si>
  <si>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</si>
  <si>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</si>
  <si>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</si>
  <si>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</si>
  <si>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</si>
  <si>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</si>
  <si>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</si>
  <si>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</si>
  <si>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</si>
  <si>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</si>
  <si>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</si>
  <si>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</si>
  <si>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</si>
  <si>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</si>
  <si>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</si>
  <si>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</si>
  <si>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</si>
  <si>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</si>
  <si>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</si>
  <si>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</si>
  <si>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</si>
  <si>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</si>
  <si>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</si>
  <si>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</si>
  <si>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</si>
  <si>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</si>
  <si>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</si>
  <si>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</si>
  <si>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</si>
  <si>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</si>
  <si>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</si>
  <si>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</si>
  <si>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</si>
  <si>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</si>
  <si>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</si>
  <si>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</si>
  <si>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</si>
  <si>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</si>
  <si>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</si>
  <si>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</si>
  <si>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</si>
  <si>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</si>
  <si>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</si>
  <si>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</si>
  <si>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</si>
  <si>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</si>
  <si>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</si>
  <si>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</si>
  <si>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</si>
  <si>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</si>
  <si>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</si>
  <si>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</si>
  <si>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</si>
  <si>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</si>
  <si>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</si>
  <si>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</si>
  <si>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</si>
  <si>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</si>
  <si>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</si>
  <si>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</si>
  <si>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</si>
  <si>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</si>
  <si>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</si>
  <si>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</si>
  <si>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</si>
  <si>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</si>
  <si>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</si>
  <si>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</si>
  <si>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</si>
  <si>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</si>
  <si>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</si>
  <si>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</si>
  <si>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</si>
  <si>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</si>
  <si>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</si>
  <si>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</si>
  <si>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</si>
  <si>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</si>
  <si>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</si>
  <si>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</si>
  <si>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</si>
  <si>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</si>
  <si>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</si>
  <si>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</si>
  <si>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</si>
  <si>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</si>
  <si>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</si>
  <si>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</si>
  <si>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</si>
  <si>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</si>
  <si>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</si>
  <si>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</si>
  <si>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</si>
  <si>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</si>
  <si>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</si>
  <si>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</si>
  <si>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</si>
  <si>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</si>
  <si>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</si>
  <si>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</si>
  <si>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</si>
  <si>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</si>
  <si>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</si>
  <si>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</si>
  <si>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</si>
  <si>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</si>
  <si>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</si>
  <si>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</si>
  <si>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</si>
  <si>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</si>
  <si>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</si>
  <si>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</si>
  <si>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</si>
  <si>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</si>
  <si>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</si>
  <si>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</si>
  <si>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</si>
  <si>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</si>
  <si>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</si>
  <si>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</si>
  <si>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</si>
  <si>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</si>
  <si>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</si>
  <si>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</si>
  <si>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</si>
  <si>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</si>
  <si>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</si>
  <si>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</si>
  <si>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</si>
  <si>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</si>
  <si>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</si>
  <si>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</si>
  <si>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</si>
  <si>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</si>
  <si>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</si>
  <si>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</si>
  <si>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</si>
  <si>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</si>
  <si>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</si>
  <si>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</si>
  <si>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</si>
  <si>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</si>
  <si>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</si>
  <si>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</si>
  <si>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</si>
  <si>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</si>
  <si>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</si>
  <si>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</si>
  <si>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</si>
  <si>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</si>
  <si>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</si>
  <si>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</si>
  <si>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</si>
  <si>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</si>
  <si>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</si>
  <si>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</si>
  <si>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</si>
  <si>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</si>
  <si>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</si>
  <si>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</si>
  <si>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</si>
  <si>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</si>
  <si>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</si>
  <si>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</si>
  <si>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</si>
  <si>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</si>
  <si>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</si>
  <si>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</si>
  <si>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</si>
  <si>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</si>
  <si>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</si>
  <si>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</si>
  <si>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</si>
  <si>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</si>
  <si>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</si>
  <si>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</si>
  <si>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</si>
  <si>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</si>
  <si>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</si>
  <si>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</si>
  <si>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</si>
  <si>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</si>
  <si>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</si>
  <si>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</si>
  <si>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</si>
  <si>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</si>
  <si>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</si>
  <si>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</si>
  <si>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</si>
  <si>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</si>
  <si>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</si>
  <si>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</si>
  <si>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</si>
  <si>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</si>
  <si>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</si>
  <si>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</si>
  <si>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</si>
  <si>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</si>
  <si>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</si>
  <si>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</si>
  <si>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</si>
  <si>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</si>
  <si>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</si>
  <si>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</si>
  <si>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</si>
  <si>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</si>
  <si>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</si>
  <si>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</si>
  <si>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</si>
  <si>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</si>
  <si>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</si>
  <si>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</si>
  <si>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</si>
  <si>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</si>
  <si>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</si>
  <si>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</si>
  <si>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</si>
  <si>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</si>
  <si>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</si>
  <si>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</si>
  <si>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</si>
  <si>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</si>
  <si>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</si>
  <si>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</si>
  <si>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</si>
  <si>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</si>
  <si>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</si>
  <si>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</si>
  <si>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</si>
  <si>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</si>
  <si>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</si>
  <si>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</si>
  <si>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</si>
  <si>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</si>
  <si>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</si>
  <si>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</si>
  <si>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</si>
  <si>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</si>
  <si>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</si>
  <si>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</si>
  <si>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</si>
  <si>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</si>
  <si>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</si>
  <si>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</si>
  <si>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</si>
  <si>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</si>
  <si>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</si>
  <si>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</si>
  <si>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</si>
  <si>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</si>
  <si>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</si>
  <si>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</si>
  <si>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</si>
  <si>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</si>
  <si>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</si>
  <si>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</si>
  <si>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</si>
  <si>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</si>
  <si>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</si>
  <si>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</si>
  <si>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</si>
  <si>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</si>
  <si>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</si>
  <si>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</si>
  <si>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</si>
  <si>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</si>
  <si>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</si>
  <si>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</si>
  <si>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</si>
  <si>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</si>
  <si>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</si>
  <si>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</si>
  <si>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</si>
  <si>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</si>
  <si>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</si>
  <si>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</si>
  <si>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</si>
  <si>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</si>
  <si>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</si>
  <si>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</si>
  <si>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</si>
  <si>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</si>
  <si>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</si>
  <si>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</si>
  <si>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</si>
  <si>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</si>
  <si>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</si>
  <si>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</si>
  <si>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</si>
  <si>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</si>
  <si>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</si>
  <si>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</si>
  <si>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</si>
  <si>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</si>
  <si>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</si>
  <si>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</si>
  <si>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</si>
  <si>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</si>
  <si>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</si>
  <si>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</si>
  <si>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</si>
  <si>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</si>
  <si>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</si>
  <si>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</si>
  <si>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</si>
  <si>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</si>
  <si>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</si>
  <si>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</si>
  <si>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</si>
  <si>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</si>
  <si>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</si>
  <si>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</si>
  <si>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</si>
  <si>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</si>
  <si>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</si>
  <si>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</si>
  <si>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</si>
  <si>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</si>
  <si>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</si>
  <si>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</si>
  <si>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</si>
  <si>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</si>
  <si>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</si>
  <si>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</si>
  <si>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</si>
  <si>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</si>
  <si>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</si>
  <si>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</si>
  <si>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</si>
  <si>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</si>
  <si>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</si>
  <si>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</si>
  <si>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</si>
  <si>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</si>
  <si>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</si>
  <si>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</si>
  <si>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</si>
  <si>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</si>
  <si>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</si>
  <si>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</si>
  <si>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</si>
  <si>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</si>
  <si>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</si>
  <si>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</si>
  <si>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</si>
  <si>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</si>
  <si>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</si>
  <si>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</si>
  <si>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</si>
  <si>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</si>
  <si>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</si>
  <si>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</si>
  <si>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</si>
  <si>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</si>
  <si>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</si>
  <si>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</si>
  <si>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</si>
  <si>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</si>
  <si>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</si>
  <si>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</si>
  <si>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</si>
  <si>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</si>
  <si>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</si>
  <si>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</si>
  <si>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</si>
  <si>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</si>
  <si>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</si>
  <si>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</si>
  <si>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</si>
  <si>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</si>
  <si>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</si>
  <si>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</si>
  <si>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</si>
  <si>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</si>
  <si>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</si>
  <si>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</si>
  <si>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</si>
  <si>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</si>
  <si>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</si>
  <si>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</si>
  <si>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</si>
  <si>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</si>
  <si>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</si>
  <si>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</si>
  <si>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</si>
  <si>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</si>
  <si>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</si>
  <si>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</si>
  <si>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</si>
  <si>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</si>
  <si>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</si>
  <si>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</si>
  <si>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</si>
  <si>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</si>
  <si>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</si>
  <si>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</si>
  <si>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</si>
  <si>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</si>
  <si>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</si>
  <si>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</si>
  <si>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</si>
  <si>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</si>
  <si>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</si>
  <si>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</si>
  <si>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</si>
  <si>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</si>
  <si>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</si>
  <si>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</si>
  <si>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</si>
  <si>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</si>
  <si>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</si>
  <si>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</si>
  <si>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</si>
  <si>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</si>
  <si>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</si>
  <si>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</si>
  <si>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</si>
  <si>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</si>
  <si>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</si>
  <si>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</si>
  <si>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</si>
  <si>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</si>
  <si>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</si>
  <si>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</si>
  <si>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</si>
  <si>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</si>
  <si>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</si>
  <si>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</si>
  <si>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</si>
  <si>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</si>
  <si>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</si>
  <si>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</si>
  <si>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</si>
  <si>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</si>
  <si>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</si>
  <si>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</si>
  <si>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</si>
  <si>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</si>
  <si>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</si>
  <si>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</si>
  <si>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</si>
  <si>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</si>
  <si>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</si>
  <si>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</si>
  <si>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</si>
  <si>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</si>
  <si>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</si>
  <si>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</si>
  <si>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</si>
  <si>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</si>
  <si>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</si>
  <si>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</si>
  <si>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</si>
  <si>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</si>
  <si>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</si>
  <si>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</si>
  <si>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</si>
  <si>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</si>
  <si>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</si>
  <si>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</si>
  <si>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</si>
  <si>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</si>
  <si>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</si>
  <si>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</si>
  <si>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</si>
  <si>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</si>
  <si>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</si>
  <si>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</si>
  <si>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</si>
  <si>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</si>
  <si>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</si>
  <si>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</si>
  <si>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</si>
  <si>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</si>
  <si>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</si>
  <si>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</si>
  <si>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</si>
  <si>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</si>
  <si>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</si>
  <si>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</si>
  <si>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</si>
  <si>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</si>
  <si>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</si>
  <si>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</si>
  <si>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</si>
  <si>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</si>
  <si>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</si>
  <si>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</si>
  <si>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</si>
  <si>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</si>
  <si>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</si>
  <si>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</si>
  <si>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</si>
  <si>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</si>
  <si>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</si>
  <si>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</si>
  <si>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</si>
  <si>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</si>
  <si>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</si>
  <si>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</si>
  <si>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</si>
  <si>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</si>
  <si>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</si>
  <si>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</si>
  <si>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</si>
  <si>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</si>
  <si>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</si>
  <si>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</si>
  <si>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</si>
  <si>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</si>
  <si>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</si>
  <si>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</si>
  <si>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</si>
  <si>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</si>
  <si>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</si>
  <si>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</si>
  <si>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</si>
  <si>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</si>
  <si>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</si>
  <si>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</si>
  <si>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</si>
  <si>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</si>
  <si>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</si>
  <si>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</si>
  <si>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</si>
  <si>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</si>
  <si>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</si>
  <si>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</si>
  <si>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</si>
  <si>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</si>
  <si>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</si>
  <si>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</si>
  <si>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</si>
  <si>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</si>
  <si>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</si>
  <si>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</si>
  <si>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</si>
  <si>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</si>
  <si>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</si>
  <si>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</si>
  <si>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</si>
  <si>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</si>
  <si>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</si>
  <si>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</si>
  <si>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</si>
  <si>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</si>
  <si>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</si>
  <si>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</si>
  <si>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</si>
  <si>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</si>
  <si>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</si>
  <si>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</si>
  <si>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</si>
  <si>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</si>
  <si>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</si>
  <si>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</si>
  <si>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</si>
  <si>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</si>
  <si>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</si>
  <si>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</si>
  <si>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</si>
  <si>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</si>
  <si>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</si>
  <si>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</si>
  <si>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</si>
  <si>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</si>
  <si>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</si>
  <si>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</si>
  <si>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</si>
  <si>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</si>
  <si>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</si>
  <si>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</si>
  <si>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</si>
  <si>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</si>
  <si>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</si>
  <si>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</si>
  <si>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</si>
  <si>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</si>
  <si>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</si>
  <si>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</si>
  <si>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</si>
  <si>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</si>
  <si>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</si>
  <si>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</si>
  <si>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</si>
  <si>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</si>
  <si>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</si>
  <si>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</si>
  <si>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</si>
  <si>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</si>
  <si>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</si>
  <si>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</si>
  <si>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</si>
  <si>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</si>
  <si>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</si>
  <si>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</si>
  <si>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</si>
  <si>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</si>
  <si>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</si>
  <si>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</si>
  <si>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</si>
  <si>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</si>
  <si>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</si>
  <si>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</si>
  <si>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</si>
  <si>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</si>
  <si>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</si>
  <si>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</si>
  <si>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</si>
  <si>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</si>
  <si>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</si>
  <si>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</si>
  <si>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</si>
  <si>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</si>
  <si>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</si>
  <si>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</si>
  <si>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</si>
  <si>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</si>
  <si>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</si>
  <si>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</si>
  <si>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</si>
  <si>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</si>
  <si>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</si>
  <si>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</si>
  <si>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</si>
  <si>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</si>
  <si>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</si>
  <si>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</si>
  <si>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</si>
  <si>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</si>
  <si>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</si>
  <si>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</si>
  <si>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</si>
  <si>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</si>
  <si>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</si>
  <si>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</si>
  <si>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</si>
  <si>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</si>
  <si>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</si>
  <si>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</si>
  <si>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</si>
  <si>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</si>
  <si>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</si>
  <si>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</si>
  <si>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</si>
  <si>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</si>
  <si>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</si>
  <si>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</si>
  <si>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</si>
  <si>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</si>
  <si>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</si>
  <si>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</si>
  <si>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</si>
  <si>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</si>
  <si>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</si>
  <si>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</si>
  <si>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</si>
  <si>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</si>
  <si>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</si>
  <si>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</si>
  <si>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</si>
  <si>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</si>
  <si>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</si>
  <si>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</si>
  <si>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</si>
  <si>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</si>
  <si>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</si>
  <si>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</si>
  <si>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</si>
  <si>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</si>
  <si>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</si>
  <si>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</si>
  <si>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</si>
  <si>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</si>
  <si>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</si>
  <si>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</si>
  <si>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</si>
  <si>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</si>
  <si>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</si>
  <si>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</si>
  <si>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</si>
  <si>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</si>
  <si>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</si>
  <si>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</si>
  <si>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</si>
  <si>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</si>
  <si>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</si>
  <si>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</si>
  <si>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</si>
  <si>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</si>
  <si>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</si>
  <si>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</si>
  <si>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</si>
  <si>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</si>
  <si>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</si>
  <si>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</si>
  <si>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</si>
  <si>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</si>
  <si>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</si>
  <si>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</si>
  <si>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</si>
  <si>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</si>
  <si>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</si>
  <si>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</si>
  <si>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</si>
  <si>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</si>
  <si>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</si>
  <si>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</si>
  <si>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</si>
  <si>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</si>
  <si>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</si>
  <si>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</si>
  <si>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</si>
  <si>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</si>
  <si>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</si>
  <si>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</si>
  <si>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</si>
  <si>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</si>
  <si>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</si>
  <si>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</si>
  <si>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</si>
  <si>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</si>
  <si>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</si>
  <si>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</si>
  <si>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</si>
  <si>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</si>
  <si>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</si>
  <si>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</si>
  <si>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</si>
  <si>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</si>
  <si>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</si>
  <si>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</si>
  <si>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</si>
  <si>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</si>
  <si>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</si>
  <si>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</si>
  <si>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</si>
  <si>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</si>
  <si>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</si>
  <si>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</si>
  <si>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</si>
  <si>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</si>
  <si>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</si>
  <si>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</si>
  <si>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</si>
  <si>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</si>
  <si>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</si>
  <si>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</si>
  <si>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</si>
  <si>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</si>
  <si>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</si>
  <si>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</si>
  <si>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</si>
  <si>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</si>
  <si>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</si>
  <si>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</si>
  <si>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</si>
  <si>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</si>
  <si>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</si>
  <si>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</si>
  <si>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</si>
  <si>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</si>
  <si>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</si>
  <si>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</si>
  <si>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</si>
  <si>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</si>
  <si>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</si>
  <si>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</si>
  <si>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</si>
  <si>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</si>
  <si>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</si>
  <si>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</si>
  <si>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</si>
  <si>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</si>
  <si>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</si>
  <si>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</si>
  <si>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</si>
  <si>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</si>
  <si>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</si>
  <si>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</si>
  <si>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</si>
  <si>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</si>
  <si>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</si>
  <si>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</si>
  <si>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</si>
  <si>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</si>
  <si>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</si>
  <si>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</si>
  <si>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</si>
  <si>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</si>
  <si>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</si>
  <si>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</si>
  <si>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</si>
  <si>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</si>
  <si>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</si>
  <si>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</si>
  <si>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</si>
  <si>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</si>
  <si>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</si>
  <si>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</si>
  <si>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</si>
  <si>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</si>
  <si>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</si>
  <si>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</si>
  <si>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</si>
  <si>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</si>
  <si>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</si>
  <si>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</si>
  <si>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</si>
  <si>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</si>
  <si>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</si>
  <si>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</si>
  <si>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</si>
  <si>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</si>
  <si>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</si>
  <si>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</si>
  <si>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</si>
  <si>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</si>
  <si>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</si>
  <si>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</si>
  <si>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</si>
  <si>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</si>
  <si>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</si>
  <si>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</si>
  <si>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</si>
  <si>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</si>
  <si>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</si>
  <si>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</si>
  <si>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</si>
  <si>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</si>
  <si>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</si>
  <si>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</si>
  <si>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</si>
  <si>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</si>
  <si>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</si>
  <si>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</si>
  <si>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</si>
  <si>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</si>
  <si>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</si>
  <si>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</si>
  <si>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</si>
  <si>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</si>
  <si>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</si>
  <si>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</si>
  <si>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</si>
  <si>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</si>
  <si>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</si>
  <si>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</si>
  <si>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</si>
  <si>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</si>
  <si>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</si>
  <si>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</si>
  <si>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</si>
  <si>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</si>
  <si>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</si>
  <si>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</si>
  <si>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</si>
  <si>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</si>
  <si>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</si>
  <si>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</si>
  <si>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</si>
  <si>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</si>
  <si>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</si>
  <si>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</si>
  <si>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</si>
  <si>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</si>
  <si>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</si>
  <si>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</si>
  <si>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</si>
  <si>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</si>
  <si>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</si>
  <si>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</si>
  <si>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</si>
  <si>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</si>
  <si>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</si>
  <si>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</si>
  <si>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</si>
  <si>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</si>
  <si>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</si>
  <si>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</si>
  <si>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</si>
  <si>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</si>
  <si>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</si>
  <si>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</si>
  <si>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</si>
  <si>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</si>
  <si>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</si>
  <si>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</si>
  <si>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</si>
  <si>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</si>
  <si>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</si>
  <si>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</si>
  <si>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</si>
  <si>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</si>
  <si>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</si>
  <si>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</si>
  <si>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</si>
  <si>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</si>
  <si>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</si>
  <si>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</si>
  <si>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</si>
  <si>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</si>
  <si>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</si>
  <si>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</si>
  <si>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</si>
  <si>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</si>
  <si>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</si>
  <si>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</si>
  <si>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</si>
  <si>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</si>
  <si>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</si>
  <si>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</si>
  <si>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</si>
  <si>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</si>
  <si>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</si>
  <si>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</si>
  <si>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</si>
  <si>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</si>
  <si>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</si>
  <si>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</si>
  <si>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</si>
  <si>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</si>
  <si>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</si>
  <si>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</si>
  <si>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</si>
  <si>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</si>
  <si>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</si>
  <si>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</si>
  <si>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</si>
  <si>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</si>
  <si>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</si>
  <si>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</si>
  <si>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</si>
  <si>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</si>
  <si>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</si>
  <si>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</si>
  <si>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</si>
  <si>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</si>
  <si>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</si>
  <si>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</si>
  <si>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</si>
  <si>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</si>
  <si>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</si>
  <si>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</si>
  <si>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</si>
  <si>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</si>
  <si>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</si>
  <si>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</si>
  <si>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</si>
  <si>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</si>
  <si>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</si>
  <si>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</si>
  <si>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</si>
  <si>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</si>
  <si>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</si>
  <si>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</si>
  <si>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</si>
  <si>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</si>
  <si>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</si>
  <si>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</si>
  <si>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</si>
  <si>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</si>
  <si>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</si>
  <si>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</si>
  <si>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</si>
  <si>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</si>
  <si>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</si>
  <si>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</si>
  <si>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</si>
  <si>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</si>
  <si>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</si>
  <si>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</si>
  <si>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</si>
  <si>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</si>
  <si>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</si>
  <si>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</si>
  <si>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</si>
  <si>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</si>
  <si>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</si>
  <si>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</si>
  <si>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</si>
  <si>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</si>
  <si>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</si>
  <si>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</si>
  <si>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</si>
  <si>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</si>
  <si>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</si>
  <si>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</si>
  <si>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</si>
  <si>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</si>
  <si>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</si>
  <si>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</si>
  <si>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</si>
  <si>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</si>
  <si>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</si>
  <si>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</si>
  <si>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</si>
  <si>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</si>
  <si>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</si>
  <si>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</si>
  <si>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</si>
  <si>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</si>
  <si>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</si>
  <si>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</si>
  <si>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</si>
  <si>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</si>
  <si>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</si>
  <si>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</si>
  <si>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</si>
  <si>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</si>
  <si>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</si>
  <si>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</si>
  <si>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</si>
  <si>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</si>
  <si>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</si>
  <si>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</si>
  <si>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</si>
  <si>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</si>
  <si>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</si>
  <si>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</si>
  <si>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</si>
  <si>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</si>
  <si>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</si>
  <si>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</si>
  <si>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</si>
  <si>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</si>
  <si>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</si>
  <si>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</si>
  <si>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</si>
  <si>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</si>
  <si>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</si>
  <si>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</si>
  <si>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</si>
  <si>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</si>
  <si>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</si>
  <si>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</si>
  <si>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</si>
  <si>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</si>
  <si>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</si>
  <si>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</si>
  <si>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</si>
  <si>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</si>
  <si>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</si>
  <si>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</si>
  <si>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</si>
  <si>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</si>
  <si>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</si>
  <si>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</si>
  <si>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</si>
  <si>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</si>
  <si>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</si>
  <si>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</si>
  <si>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</si>
  <si>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</si>
  <si>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</si>
  <si>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</si>
  <si>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</si>
  <si>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</si>
  <si>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</si>
  <si>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</si>
  <si>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</si>
  <si>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</si>
  <si>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</si>
  <si>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</si>
  <si>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</si>
  <si>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</si>
  <si>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</si>
  <si>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</si>
  <si>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</si>
  <si>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</si>
  <si>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</si>
  <si>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</si>
  <si>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</si>
  <si>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</si>
  <si>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</si>
  <si>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</si>
  <si>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</si>
  <si>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</si>
  <si>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</si>
  <si>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</si>
  <si>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</si>
  <si>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</si>
  <si>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</si>
  <si>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</si>
  <si>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</si>
  <si>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</si>
  <si>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</si>
  <si>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</si>
  <si>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</si>
  <si>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</si>
  <si>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</si>
  <si>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</si>
  <si>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</si>
  <si>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</si>
  <si>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</si>
  <si>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</si>
  <si>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</si>
  <si>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</si>
  <si>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</si>
  <si>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</si>
  <si>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</si>
  <si>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</si>
  <si>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</si>
  <si>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</si>
  <si>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</si>
  <si>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</si>
  <si>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</si>
  <si>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</si>
  <si>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</si>
  <si>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</si>
  <si>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</si>
  <si>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</si>
  <si>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</si>
  <si>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</si>
  <si>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</si>
  <si>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</si>
  <si>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</si>
  <si>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</si>
  <si>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</si>
  <si>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</si>
  <si>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</si>
  <si>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</si>
  <si>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</si>
  <si>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</si>
  <si>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</si>
  <si>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</si>
  <si>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</si>
  <si>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</si>
  <si>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</si>
  <si>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</si>
  <si>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</si>
  <si>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</si>
  <si>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</si>
  <si>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</si>
  <si>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</si>
  <si>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</si>
  <si>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</si>
  <si>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</si>
  <si>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</si>
  <si>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</si>
  <si>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</si>
  <si>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</si>
  <si>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</si>
  <si>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</si>
  <si>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</si>
  <si>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</si>
  <si>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</si>
  <si>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</si>
  <si>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</si>
  <si>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</si>
  <si>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</si>
  <si>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</si>
  <si>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</si>
  <si>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</si>
  <si>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</si>
  <si>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</si>
  <si>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</si>
  <si>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</si>
  <si>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</si>
  <si>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</si>
  <si>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</si>
  <si>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</si>
  <si>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</si>
  <si>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</si>
  <si>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</si>
  <si>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</si>
  <si>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</si>
  <si>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</si>
  <si>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</si>
  <si>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</si>
  <si>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</si>
  <si>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</si>
  <si>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</si>
  <si>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</si>
  <si>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</si>
  <si>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</si>
  <si>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</si>
  <si>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</si>
  <si>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</si>
  <si>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</si>
  <si>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</si>
  <si>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</si>
  <si>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</si>
  <si>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</si>
  <si>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</si>
  <si>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</si>
  <si>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</si>
  <si>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</si>
  <si>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</si>
  <si>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</si>
  <si>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</si>
  <si>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</si>
  <si>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</si>
  <si>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</si>
  <si>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</si>
  <si>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</si>
  <si>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</si>
  <si>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</si>
  <si>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</si>
  <si>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</si>
  <si>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</si>
  <si>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</si>
  <si>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</si>
  <si>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</si>
  <si>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</si>
  <si>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</si>
  <si>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</si>
  <si>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</si>
  <si>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</si>
  <si>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</si>
  <si>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</si>
  <si>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</si>
  <si>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</si>
  <si>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</si>
  <si>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</si>
  <si>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</si>
  <si>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</si>
  <si>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</si>
  <si>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</si>
  <si>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</si>
  <si>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</si>
  <si>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</si>
  <si>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</si>
  <si>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</si>
  <si>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</si>
  <si>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</si>
  <si>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</si>
  <si>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</si>
  <si>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</si>
  <si>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</si>
  <si>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</si>
  <si>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</si>
  <si>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</si>
  <si>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</si>
  <si>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</si>
  <si>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</si>
  <si>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</si>
  <si>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</si>
  <si>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</si>
  <si>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</si>
  <si>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</si>
  <si>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</si>
  <si>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</si>
  <si>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</si>
  <si>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</si>
  <si>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</si>
  <si>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</si>
  <si>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</si>
  <si>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</si>
  <si>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</si>
  <si>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</si>
  <si>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</si>
  <si>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</si>
  <si>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</si>
  <si>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</si>
  <si>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</si>
  <si>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</si>
  <si>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</si>
  <si>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</si>
  <si>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</si>
  <si>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</si>
  <si>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</si>
  <si>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</si>
  <si>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</si>
  <si>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</si>
  <si>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</si>
  <si>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</si>
  <si>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</si>
  <si>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</si>
  <si>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</si>
  <si>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</si>
  <si>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</si>
  <si>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</si>
  <si>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</si>
  <si>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</si>
  <si>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</si>
  <si>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</si>
  <si>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</si>
  <si>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</si>
  <si>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</si>
  <si>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</si>
  <si>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</si>
  <si>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</si>
  <si>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</si>
  <si>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</si>
  <si>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</si>
  <si>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</si>
  <si>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</si>
  <si>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</si>
  <si>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</si>
  <si>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</si>
  <si>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</si>
  <si>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</si>
  <si>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</si>
  <si>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</si>
  <si>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</si>
  <si>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</si>
  <si>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</si>
  <si>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</si>
  <si>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</si>
  <si>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</si>
  <si>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</si>
  <si>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</si>
  <si>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</si>
  <si>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</si>
  <si>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</si>
  <si>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</si>
  <si>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</si>
  <si>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</si>
  <si>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</si>
  <si>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</si>
  <si>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</si>
  <si>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</si>
  <si>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</si>
  <si>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</si>
  <si>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</si>
  <si>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</si>
  <si>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</si>
  <si>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</si>
  <si>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</si>
  <si>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</si>
  <si>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</si>
  <si>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</si>
  <si>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</si>
  <si>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</si>
  <si>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</si>
  <si>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</si>
  <si>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</si>
  <si>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</si>
  <si>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</si>
  <si>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</si>
  <si>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</si>
  <si>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</si>
  <si>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</si>
  <si>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</si>
  <si>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</si>
  <si>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</si>
  <si>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</si>
  <si>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</si>
  <si>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</si>
  <si>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</si>
  <si>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</si>
  <si>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</si>
  <si>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</si>
  <si>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</si>
  <si>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</si>
  <si>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</si>
  <si>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</si>
  <si>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</si>
  <si>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</si>
  <si>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</si>
  <si>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</si>
  <si>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</si>
  <si>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</si>
  <si>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</si>
  <si>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</si>
  <si>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</si>
  <si>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</si>
  <si>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</si>
  <si>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</si>
  <si>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</si>
  <si>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</si>
  <si>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</si>
  <si>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</si>
  <si>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</si>
  <si>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</si>
  <si>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</si>
  <si>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</si>
  <si>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</si>
  <si>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</si>
  <si>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</si>
  <si>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</si>
  <si>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</si>
  <si>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</si>
  <si>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</si>
  <si>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</si>
  <si>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</si>
  <si>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</si>
  <si>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</si>
  <si>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</si>
  <si>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</si>
  <si>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</si>
  <si>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</si>
  <si>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</si>
  <si>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</si>
  <si>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</si>
  <si>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</si>
  <si>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</si>
  <si>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</si>
  <si>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</si>
  <si>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</si>
  <si>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</si>
  <si>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</si>
  <si>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</si>
  <si>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</si>
  <si>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</si>
  <si>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</si>
  <si>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</si>
  <si>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</si>
  <si>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</si>
  <si>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</si>
  <si>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</si>
  <si>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</si>
  <si>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</si>
  <si>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</si>
  <si>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</si>
  <si>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</si>
  <si>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</si>
  <si>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</si>
  <si>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</si>
  <si>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</si>
  <si>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</si>
  <si>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</si>
  <si>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</si>
  <si>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</si>
  <si>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</si>
  <si>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</si>
  <si>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</si>
  <si>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</si>
  <si>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</si>
  <si>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</si>
  <si>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</si>
  <si>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</si>
  <si>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</si>
  <si>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</si>
  <si>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</si>
  <si>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</si>
  <si>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</si>
  <si>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</si>
  <si>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</si>
  <si>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</si>
  <si>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</si>
  <si>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</si>
  <si>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</si>
  <si>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</si>
  <si>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</si>
  <si>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</si>
  <si>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</si>
  <si>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</si>
  <si>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</si>
  <si>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</si>
  <si>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</si>
  <si>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</si>
  <si>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</si>
  <si>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</si>
  <si>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</si>
  <si>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</si>
  <si>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</si>
  <si>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</si>
  <si>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</si>
  <si>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</si>
  <si>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</si>
  <si>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</si>
  <si>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</si>
  <si>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</si>
  <si>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</si>
  <si>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</si>
  <si>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</si>
  <si>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</si>
  <si>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</si>
  <si>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</si>
  <si>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</si>
  <si>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</si>
  <si>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</si>
  <si>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</si>
  <si>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</si>
  <si>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</si>
  <si>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</si>
  <si>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</si>
  <si>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</si>
  <si>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</si>
  <si>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</si>
  <si>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</si>
  <si>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</si>
  <si>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</si>
  <si>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</si>
  <si>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</si>
  <si>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</si>
  <si>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</si>
  <si>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</si>
  <si>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</si>
  <si>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</si>
  <si>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</si>
  <si>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</si>
  <si>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</si>
  <si>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</si>
  <si>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</si>
  <si>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</si>
  <si>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</si>
  <si>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</si>
  <si>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</si>
  <si>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</si>
  <si>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</si>
  <si>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</si>
  <si>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</si>
  <si>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</si>
  <si>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</si>
  <si>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</si>
  <si>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</si>
  <si>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</si>
  <si>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</si>
  <si>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</si>
  <si>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</si>
  <si>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</si>
  <si>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</si>
  <si>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</si>
  <si>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</si>
  <si>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</si>
  <si>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</si>
  <si>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</si>
  <si>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</si>
  <si>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</si>
  <si>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</si>
  <si>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</si>
  <si>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</si>
  <si>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</si>
  <si>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</si>
  <si>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</si>
  <si>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</si>
  <si>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</si>
  <si>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</si>
  <si>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</si>
  <si>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</si>
  <si>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</si>
  <si>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</si>
  <si>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</si>
  <si>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</si>
  <si>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</si>
  <si>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</si>
  <si>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</si>
  <si>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</si>
  <si>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</si>
  <si>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</si>
  <si>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</si>
  <si>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</si>
  <si>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</si>
  <si>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</si>
  <si>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</si>
  <si>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</si>
  <si>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</si>
  <si>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</si>
  <si>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</si>
  <si>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</si>
  <si>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</si>
  <si>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</si>
  <si>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</si>
  <si>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</si>
  <si>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</si>
  <si>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</si>
  <si>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</si>
  <si>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</si>
  <si>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</si>
  <si>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</si>
  <si>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</si>
  <si>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</si>
  <si>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</si>
  <si>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</si>
  <si>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</si>
  <si>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</si>
  <si>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</si>
  <si>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</si>
  <si>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</si>
  <si>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</si>
  <si>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</si>
  <si>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</si>
  <si>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</si>
  <si>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</si>
  <si>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</si>
  <si>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</si>
  <si>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</si>
  <si>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</si>
  <si>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</si>
  <si>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</si>
  <si>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</si>
  <si>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</si>
  <si>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</si>
  <si>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</si>
  <si>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</si>
  <si>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</si>
  <si>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</si>
  <si>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</si>
  <si>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</si>
  <si>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</si>
  <si>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</si>
  <si>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</si>
  <si>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</si>
  <si>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</si>
  <si>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</si>
  <si>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</si>
  <si>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</si>
  <si>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</si>
  <si>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</si>
  <si>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</si>
  <si>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</si>
  <si>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</si>
  <si>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</si>
  <si>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</si>
  <si>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</si>
  <si>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</si>
  <si>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</si>
  <si>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</si>
  <si>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</si>
  <si>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</si>
  <si>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</si>
  <si>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</si>
  <si>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</si>
  <si>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</si>
  <si>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</si>
  <si>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</si>
  <si>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</si>
  <si>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</si>
  <si>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</si>
  <si>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</si>
  <si>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</si>
  <si>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</si>
  <si>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</si>
  <si>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</si>
  <si>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</si>
  <si>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</si>
  <si>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</si>
  <si>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</si>
  <si>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</si>
  <si>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</si>
  <si>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</si>
  <si>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</si>
  <si>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</si>
  <si>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</si>
  <si>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</si>
  <si>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</si>
  <si>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</si>
  <si>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</si>
  <si>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</si>
  <si>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</si>
  <si>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</si>
  <si>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</si>
  <si>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</si>
  <si>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</si>
  <si>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</si>
  <si>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</si>
  <si>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</si>
  <si>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</si>
  <si>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</si>
  <si>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</si>
  <si>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</si>
  <si>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</si>
  <si>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</si>
  <si>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</si>
  <si>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</si>
  <si>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</si>
  <si>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</si>
  <si>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</si>
  <si>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</si>
  <si>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</si>
  <si>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</si>
  <si>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</si>
  <si>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</si>
  <si>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</si>
  <si>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</si>
  <si>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</si>
  <si>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</si>
  <si>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</si>
  <si>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</si>
  <si>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</si>
  <si>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</si>
  <si>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</si>
  <si>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</si>
  <si>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</si>
  <si>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</si>
  <si>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</si>
  <si>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</si>
  <si>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</si>
  <si>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</si>
  <si>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</si>
  <si>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</si>
  <si>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</si>
  <si>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</si>
  <si>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</si>
  <si>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</si>
  <si>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</si>
  <si>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</si>
  <si>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</si>
  <si>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</si>
  <si>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</si>
  <si>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</si>
  <si>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</si>
  <si>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</si>
  <si>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</si>
  <si>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</si>
  <si>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</si>
  <si>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</si>
  <si>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</si>
  <si>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</si>
  <si>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</si>
  <si>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</si>
  <si>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</si>
  <si>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</si>
  <si>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</si>
  <si>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</si>
  <si>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</si>
  <si>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</si>
  <si>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</si>
  <si>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</si>
  <si>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</si>
  <si>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</si>
  <si>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</si>
  <si>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</si>
  <si>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</si>
  <si>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</si>
  <si>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</si>
  <si>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</si>
  <si>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</si>
  <si>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</si>
  <si>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</si>
  <si>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</si>
  <si>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</si>
  <si>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</si>
  <si>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</si>
  <si>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</si>
  <si>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</si>
  <si>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</si>
  <si>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</si>
  <si>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</si>
  <si>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</si>
  <si>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</si>
  <si>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</si>
  <si>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</si>
  <si>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</si>
  <si>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</si>
  <si>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</si>
  <si>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</si>
  <si>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</si>
  <si>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</si>
  <si>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</si>
  <si>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</si>
  <si>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</si>
  <si>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</si>
  <si>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</si>
  <si>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</si>
  <si>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</si>
  <si>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</si>
  <si>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</si>
  <si>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</si>
  <si>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</si>
  <si>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</si>
  <si>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</si>
  <si>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</si>
  <si>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</si>
  <si>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</si>
  <si>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</si>
  <si>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</si>
  <si>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</si>
  <si>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</si>
  <si>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</si>
  <si>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</si>
  <si>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</si>
  <si>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</si>
  <si>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</si>
  <si>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</si>
  <si>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</si>
  <si>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</si>
  <si>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</si>
  <si>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</si>
  <si>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</si>
  <si>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</si>
  <si>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</si>
  <si>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</si>
  <si>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</si>
  <si>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</si>
  <si>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</si>
  <si>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</si>
  <si>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</si>
  <si>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</si>
  <si>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</si>
  <si>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</si>
  <si>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</si>
  <si>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</si>
  <si>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</si>
  <si>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</si>
  <si>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</si>
  <si>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</si>
  <si>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</si>
  <si>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</si>
  <si>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</si>
  <si>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</si>
  <si>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</si>
  <si>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</si>
  <si>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</si>
  <si>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</si>
  <si>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</si>
  <si>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</si>
  <si>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</si>
  <si>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</si>
  <si>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</si>
  <si>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</si>
  <si>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</si>
  <si>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</si>
  <si>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</si>
  <si>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</si>
  <si>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</si>
  <si>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</si>
  <si>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</si>
  <si>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</si>
  <si>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</si>
  <si>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</si>
  <si>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</si>
  <si>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</si>
  <si>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</si>
  <si>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</si>
  <si>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</si>
  <si>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</si>
  <si>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</si>
  <si>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</si>
  <si>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</si>
  <si>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</si>
  <si>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</si>
  <si>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</si>
  <si>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</si>
  <si>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</si>
  <si>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</si>
  <si>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</si>
  <si>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</si>
  <si>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</si>
  <si>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</si>
  <si>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</si>
  <si>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</si>
  <si>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</si>
  <si>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</si>
  <si>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</si>
  <si>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</si>
  <si>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</si>
  <si>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</si>
  <si>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</si>
  <si>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</si>
  <si>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</si>
  <si>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</si>
  <si>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</si>
  <si>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</si>
  <si>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</si>
  <si>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</si>
  <si>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</si>
  <si>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</si>
  <si>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</si>
  <si>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</si>
  <si>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</si>
  <si>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</si>
  <si>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</si>
  <si>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</si>
  <si>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</si>
  <si>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</si>
  <si>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</si>
  <si>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</si>
  <si>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</si>
  <si>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</si>
  <si>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</si>
  <si>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</si>
  <si>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</si>
  <si>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</si>
  <si>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</si>
  <si>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</si>
  <si>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</si>
  <si>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</si>
  <si>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</si>
  <si>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</si>
  <si>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</si>
  <si>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</si>
  <si>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</si>
  <si>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</si>
  <si>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</si>
  <si>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</si>
  <si>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</si>
  <si>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</si>
  <si>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</si>
  <si>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</si>
  <si>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</si>
  <si>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</si>
  <si>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</si>
  <si>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</si>
  <si>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</si>
  <si>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</si>
  <si>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</si>
  <si>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</si>
  <si>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</si>
  <si>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</si>
  <si>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</si>
  <si>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</si>
  <si>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</si>
  <si>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</si>
  <si>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</si>
  <si>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</si>
  <si>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</si>
  <si>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</si>
  <si>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</si>
  <si>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</si>
  <si>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</si>
  <si>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</si>
  <si>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</si>
  <si>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</si>
  <si>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</si>
  <si>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</si>
  <si>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</si>
  <si>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</si>
  <si>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</si>
  <si>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</si>
  <si>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</si>
  <si>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</si>
  <si>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</si>
  <si>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</si>
  <si>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</si>
  <si>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</si>
  <si>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</si>
  <si>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</si>
  <si>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</si>
  <si>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</si>
  <si>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</si>
  <si>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</si>
  <si>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</si>
  <si>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</si>
  <si>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</si>
  <si>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</si>
  <si>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</si>
  <si>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</si>
  <si>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</si>
  <si>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</si>
  <si>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</si>
  <si>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</si>
  <si>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</si>
  <si>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</si>
  <si>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</si>
  <si>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</si>
  <si>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</si>
  <si>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</si>
  <si>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</si>
  <si>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</si>
  <si>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</si>
  <si>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</si>
  <si>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</si>
  <si>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</si>
  <si>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</si>
  <si>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</si>
  <si>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</si>
  <si>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</si>
  <si>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</si>
  <si>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</si>
  <si>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</si>
  <si>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</si>
  <si>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</si>
  <si>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</si>
  <si>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</si>
  <si>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</si>
  <si>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</si>
  <si>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</si>
  <si>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</si>
  <si>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</si>
  <si>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</si>
  <si>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</si>
  <si>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</si>
  <si>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</si>
  <si>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</si>
  <si>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</si>
  <si>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</si>
  <si>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</si>
  <si>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</si>
  <si>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</si>
  <si>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</si>
  <si>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</si>
  <si>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</si>
  <si>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</si>
  <si>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</si>
  <si>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</si>
  <si>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</si>
  <si>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</si>
  <si>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</si>
  <si>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</si>
  <si>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</si>
  <si>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</si>
  <si>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</si>
  <si>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</si>
  <si>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</si>
  <si>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</si>
  <si>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</si>
  <si>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</si>
  <si>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</si>
  <si>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</si>
  <si>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</si>
  <si>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</si>
  <si>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</si>
  <si>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</si>
  <si>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</si>
  <si>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</si>
  <si>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</si>
  <si>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</si>
  <si>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</si>
  <si>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</si>
  <si>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</si>
  <si>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</si>
  <si>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</si>
  <si>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</si>
  <si>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</si>
  <si>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</si>
  <si>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</si>
  <si>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</si>
  <si>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</si>
  <si>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</si>
  <si>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</si>
  <si>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</si>
  <si>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</si>
  <si>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</si>
  <si>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</si>
  <si>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</si>
  <si>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</si>
  <si>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</si>
  <si>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</si>
  <si>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</si>
  <si>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</si>
  <si>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</si>
  <si>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</si>
  <si>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</si>
  <si>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</si>
  <si>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</si>
  <si>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</si>
  <si>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</si>
  <si>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</si>
  <si>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</si>
  <si>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</si>
  <si>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</si>
  <si>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</si>
  <si>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</si>
  <si>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</si>
  <si>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</si>
  <si>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</si>
  <si>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</si>
  <si>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</si>
  <si>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</si>
  <si>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</si>
  <si>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</si>
  <si>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</si>
  <si>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</si>
  <si>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</si>
  <si>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</si>
  <si>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</si>
  <si>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</si>
  <si>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</si>
  <si>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</si>
  <si>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</si>
  <si>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</si>
  <si>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</si>
  <si>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</si>
  <si>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</si>
  <si>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</si>
  <si>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</si>
  <si>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</si>
  <si>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</si>
  <si>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</si>
  <si>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</si>
  <si>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</si>
  <si>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</si>
  <si>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</si>
  <si>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</si>
  <si>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</si>
  <si>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</si>
  <si>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</si>
  <si>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</si>
  <si>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</si>
  <si>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</si>
  <si>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</si>
  <si>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</si>
  <si>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</si>
  <si>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</si>
  <si>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</si>
  <si>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</si>
  <si>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</si>
  <si>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</si>
  <si>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</si>
  <si>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</si>
  <si>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</si>
  <si>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</si>
  <si>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</si>
  <si>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</si>
  <si>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</si>
  <si>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</si>
  <si>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</si>
  <si>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</si>
  <si>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</si>
  <si>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</si>
  <si>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</si>
  <si>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</si>
  <si>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</si>
  <si>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</si>
  <si>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</si>
  <si>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</si>
  <si>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</si>
  <si>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</si>
  <si>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</si>
  <si>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</si>
  <si>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</si>
  <si>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</si>
  <si>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</si>
  <si>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</si>
  <si>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</si>
  <si>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</si>
  <si>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</si>
  <si>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</si>
  <si>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</si>
  <si>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</si>
  <si>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</si>
  <si>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</si>
  <si>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</si>
  <si>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</si>
  <si>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</si>
  <si>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</si>
  <si>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</si>
  <si>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</si>
  <si>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</si>
  <si>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</si>
  <si>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</si>
  <si>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</si>
  <si>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</si>
  <si>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</si>
  <si>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</si>
  <si>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</si>
  <si>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</si>
  <si>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</si>
  <si>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</si>
  <si>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</si>
  <si>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</si>
  <si>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</si>
  <si>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</si>
  <si>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</si>
  <si>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</si>
  <si>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</si>
  <si>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</si>
  <si>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</si>
  <si>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</si>
  <si>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</si>
  <si>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</si>
  <si>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</si>
  <si>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</si>
  <si>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</si>
  <si>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</si>
  <si>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</si>
  <si>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</si>
  <si>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</si>
  <si>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</si>
  <si>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</si>
  <si>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</si>
  <si>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</si>
  <si>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</si>
  <si>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</si>
  <si>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</si>
  <si>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</si>
  <si>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</si>
  <si>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</si>
  <si>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</si>
  <si>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</si>
  <si>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</si>
  <si>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</si>
  <si>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</si>
  <si>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</si>
  <si>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</si>
  <si>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</si>
  <si>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</si>
  <si>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</si>
  <si>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</si>
  <si>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</si>
  <si>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</si>
  <si>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</si>
  <si>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</si>
  <si>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</si>
  <si>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</si>
  <si>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</si>
  <si>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</si>
  <si>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</si>
  <si>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</si>
  <si>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</si>
  <si>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</si>
  <si>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</si>
  <si>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</si>
  <si>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</si>
  <si>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</si>
  <si>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</si>
  <si>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</si>
  <si>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</si>
  <si>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</si>
  <si>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</si>
  <si>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</si>
  <si>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</si>
  <si>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</si>
  <si>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</si>
  <si>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</si>
  <si>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</si>
  <si>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</si>
  <si>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</si>
  <si>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</si>
  <si>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</si>
  <si>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</si>
  <si>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</si>
  <si>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</si>
  <si>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</si>
  <si>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</si>
  <si>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</si>
  <si>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</si>
  <si>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</si>
  <si>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</si>
  <si>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</si>
  <si>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</si>
  <si>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</si>
  <si>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</si>
  <si>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</si>
  <si>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</si>
  <si>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</si>
  <si>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</si>
  <si>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</si>
  <si>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</si>
  <si>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</si>
  <si>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</si>
  <si>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</si>
  <si>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</si>
  <si>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</si>
  <si>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</si>
  <si>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</si>
  <si>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</si>
  <si>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</si>
  <si>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</si>
  <si>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</si>
  <si>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</si>
  <si>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</si>
  <si>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</si>
  <si>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</si>
  <si>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</si>
  <si>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</si>
  <si>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</si>
  <si>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</si>
  <si>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</si>
  <si>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</si>
  <si>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</si>
  <si>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</si>
  <si>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</si>
  <si>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</si>
  <si>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</si>
  <si>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</si>
  <si>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</si>
  <si>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</si>
  <si>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</si>
  <si>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</si>
  <si>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</si>
  <si>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</si>
  <si>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</si>
  <si>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</si>
  <si>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</si>
  <si>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</si>
  <si>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</si>
  <si>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</si>
  <si>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</si>
  <si>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</si>
  <si>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</si>
  <si>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</si>
  <si>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</si>
  <si>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</si>
  <si>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</si>
  <si>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</si>
  <si>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</si>
  <si>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</si>
  <si>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</si>
  <si>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</si>
  <si>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</si>
  <si>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</si>
  <si>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</si>
  <si>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</si>
  <si>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</si>
  <si>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</si>
  <si>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</si>
  <si>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</si>
  <si>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</si>
  <si>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</si>
  <si>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</si>
  <si>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</si>
  <si>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</si>
  <si>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</si>
  <si>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</si>
  <si>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</si>
  <si>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</si>
  <si>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</si>
  <si>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</si>
  <si>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</si>
  <si>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</si>
  <si>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</si>
  <si>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</si>
  <si>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</si>
  <si>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</si>
  <si>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</si>
  <si>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</si>
  <si>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</si>
  <si>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</si>
  <si>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</si>
  <si>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</si>
  <si>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</si>
  <si>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</si>
  <si>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</si>
  <si>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</si>
  <si>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</si>
  <si>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</si>
  <si>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</si>
  <si>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</si>
  <si>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</si>
  <si>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</si>
  <si>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</si>
  <si>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</si>
  <si>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</si>
  <si>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</si>
  <si>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</si>
  <si>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</si>
  <si>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</si>
  <si>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</si>
  <si>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</si>
  <si>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</si>
  <si>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</si>
  <si>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</si>
  <si>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</si>
  <si>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</si>
  <si>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</si>
  <si>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</si>
  <si>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</si>
  <si>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</si>
  <si>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</si>
  <si>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</si>
  <si>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</si>
  <si>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</si>
  <si>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</si>
  <si>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</si>
  <si>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</si>
  <si>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</si>
  <si>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</si>
  <si>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</si>
  <si>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</si>
  <si>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</si>
  <si>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</si>
  <si>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</si>
  <si>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</si>
  <si>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</si>
  <si>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</si>
  <si>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</si>
  <si>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</si>
  <si>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</si>
  <si>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</si>
  <si>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</si>
  <si>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</si>
  <si>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</si>
  <si>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</si>
  <si>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</si>
  <si>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</si>
  <si>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</si>
  <si>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</si>
  <si>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</si>
  <si>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</si>
  <si>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</si>
  <si>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</si>
  <si>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</si>
  <si>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</si>
  <si>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</si>
  <si>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</si>
  <si>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</si>
  <si>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</si>
  <si>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</si>
  <si>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</si>
  <si>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</si>
  <si>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</si>
  <si>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</si>
  <si>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</si>
  <si>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</si>
  <si>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</si>
  <si>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</si>
  <si>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</si>
  <si>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</si>
  <si>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</si>
  <si>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</si>
  <si>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</si>
  <si>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</si>
  <si>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</si>
  <si>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</si>
  <si>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</si>
  <si>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</si>
  <si>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</si>
  <si>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</si>
  <si>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</si>
  <si>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</si>
  <si>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</si>
  <si>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</si>
  <si>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</si>
  <si>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</si>
  <si>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</si>
  <si>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</si>
  <si>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</si>
  <si>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</si>
  <si>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</si>
  <si>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</si>
  <si>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</si>
  <si>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</si>
  <si>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</si>
  <si>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</si>
  <si>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</si>
  <si>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</si>
  <si>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</si>
  <si>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</si>
  <si>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</si>
  <si>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</si>
  <si>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</si>
  <si>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</si>
  <si>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</si>
  <si>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</si>
  <si>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</si>
  <si>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</si>
  <si>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</si>
  <si>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</si>
  <si>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</si>
  <si>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</si>
  <si>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</si>
  <si>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</si>
  <si>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</si>
  <si>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</si>
  <si>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</si>
  <si>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</si>
  <si>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</si>
  <si>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</si>
  <si>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</si>
  <si>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</si>
  <si>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</si>
  <si>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</si>
  <si>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</si>
  <si>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</si>
  <si>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</si>
  <si>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</si>
  <si>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</si>
  <si>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</si>
  <si>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</si>
  <si>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</si>
  <si>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</si>
  <si>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</si>
  <si>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</si>
  <si>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</si>
  <si>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</si>
  <si>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</si>
  <si>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</si>
  <si>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</si>
  <si>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</si>
  <si>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</si>
  <si>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</si>
  <si>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</si>
  <si>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</si>
  <si>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</si>
  <si>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</si>
  <si>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</si>
  <si>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</si>
  <si>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</si>
  <si>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</si>
  <si>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</si>
  <si>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</si>
  <si>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</si>
  <si>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</si>
  <si>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</si>
  <si>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</si>
  <si>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</si>
  <si>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</si>
  <si>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</si>
  <si>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</si>
  <si>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</si>
  <si>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</si>
  <si>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</si>
  <si>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</si>
  <si>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</si>
  <si>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</si>
  <si>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</si>
  <si>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</si>
  <si>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</si>
  <si>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</si>
  <si>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</si>
  <si>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</si>
  <si>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</si>
  <si>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</si>
  <si>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</si>
  <si>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</si>
  <si>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</si>
  <si>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</si>
  <si>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</si>
  <si>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</si>
  <si>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</si>
  <si>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</si>
  <si>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</si>
  <si>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</si>
  <si>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</si>
  <si>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</si>
  <si>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</si>
  <si>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</si>
  <si>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</si>
  <si>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</si>
  <si>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</si>
  <si>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</si>
  <si>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</si>
  <si>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</si>
  <si>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</si>
  <si>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</si>
  <si>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</si>
  <si>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</si>
  <si>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</si>
  <si>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</si>
  <si>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</si>
  <si>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</si>
  <si>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</si>
  <si>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</si>
  <si>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</si>
  <si>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</si>
  <si>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</si>
  <si>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</si>
  <si>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</si>
  <si>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</si>
  <si>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</si>
  <si>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</si>
  <si>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</si>
  <si>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</si>
  <si>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</si>
  <si>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</si>
  <si>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</si>
  <si>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</si>
  <si>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</si>
  <si>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</si>
  <si>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</si>
  <si>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</si>
  <si>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</si>
  <si>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</si>
  <si>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</si>
  <si>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</si>
  <si>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</si>
  <si>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</si>
  <si>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</si>
  <si>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</si>
  <si>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</si>
  <si>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</si>
  <si>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</si>
  <si>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</si>
  <si>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</si>
  <si>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</si>
  <si>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</si>
  <si>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</si>
  <si>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</si>
  <si>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</si>
  <si>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</si>
  <si>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</si>
  <si>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</si>
  <si>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</si>
  <si>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</si>
  <si>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</si>
  <si>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</si>
  <si>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</si>
  <si>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</si>
  <si>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</si>
  <si>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</si>
  <si>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</si>
  <si>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</si>
  <si>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</si>
  <si>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</si>
  <si>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</si>
  <si>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</si>
  <si>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</si>
  <si>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</si>
  <si>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</si>
  <si>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</si>
  <si>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</si>
  <si>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</si>
  <si>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</si>
  <si>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</si>
  <si>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</si>
  <si>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</si>
  <si>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</si>
  <si>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</si>
  <si>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</si>
  <si>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</si>
  <si>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</si>
  <si>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</si>
  <si>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</si>
  <si>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</si>
  <si>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</si>
  <si>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</si>
  <si>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</si>
  <si>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</si>
  <si>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</si>
  <si>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</si>
  <si>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</si>
  <si>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</si>
  <si>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</si>
  <si>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</si>
  <si>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</si>
  <si>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</si>
  <si>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</si>
  <si>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</si>
  <si>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</si>
  <si>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</si>
  <si>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</si>
  <si>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</si>
  <si>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</si>
  <si>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</si>
  <si>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</si>
  <si>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</si>
  <si>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</si>
  <si>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</si>
  <si>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</si>
  <si>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</si>
  <si>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</si>
  <si>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</si>
  <si>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</si>
  <si>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</si>
  <si>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</si>
  <si>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</si>
  <si>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</si>
  <si>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</si>
  <si>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</si>
  <si>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</si>
  <si>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</si>
  <si>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</si>
  <si>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</si>
  <si>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</si>
  <si>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</si>
  <si>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</si>
  <si>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</si>
  <si>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</si>
  <si>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</si>
  <si>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</si>
  <si>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</si>
  <si>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</si>
  <si>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</si>
  <si>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</si>
  <si>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</si>
  <si>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</si>
  <si>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</si>
  <si>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</si>
  <si>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</si>
  <si>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</si>
  <si>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</si>
  <si>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</si>
  <si>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</si>
  <si>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</si>
  <si>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</si>
  <si>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</si>
  <si>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</si>
  <si>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</si>
  <si>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</si>
  <si>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</si>
  <si>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</si>
  <si>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</si>
  <si>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</si>
  <si>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</si>
  <si>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</si>
  <si>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</si>
  <si>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</si>
  <si>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</si>
  <si>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</si>
  <si>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</si>
  <si>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</si>
  <si>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</si>
  <si>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</si>
  <si>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</si>
  <si>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</si>
  <si>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</si>
  <si>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</si>
  <si>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</si>
  <si>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</si>
  <si>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</si>
  <si>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</si>
  <si>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</si>
  <si>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</si>
  <si>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</si>
  <si>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</si>
  <si>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</si>
  <si>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</si>
  <si>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</si>
  <si>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</si>
  <si>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</si>
  <si>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</si>
  <si>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</si>
  <si>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</si>
  <si>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</si>
  <si>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</si>
  <si>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</si>
  <si>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</si>
  <si>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</si>
  <si>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</si>
  <si>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</si>
  <si>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</si>
  <si>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</si>
  <si>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</si>
  <si>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</si>
  <si>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</si>
  <si>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</si>
  <si>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</si>
  <si>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</si>
  <si>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</si>
  <si>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</si>
  <si>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</si>
  <si>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</si>
  <si>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</si>
  <si>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</si>
  <si>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</si>
  <si>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</si>
  <si>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</si>
  <si>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</si>
  <si>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</si>
  <si>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</si>
  <si>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</si>
  <si>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</si>
  <si>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</si>
  <si>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</si>
  <si>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</si>
  <si>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</si>
  <si>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</si>
  <si>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</si>
  <si>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</si>
  <si>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</si>
  <si>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</si>
  <si>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</si>
  <si>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</si>
  <si>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</si>
  <si>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</si>
  <si>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</si>
  <si>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</si>
  <si>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</si>
  <si>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</si>
  <si>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</si>
  <si>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</si>
  <si>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</si>
  <si>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</si>
  <si>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</si>
  <si>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</si>
  <si>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</si>
  <si>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</si>
  <si>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</si>
  <si>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</si>
  <si>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</si>
  <si>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</si>
  <si>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</si>
  <si>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</si>
  <si>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</si>
  <si>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</si>
  <si>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</si>
  <si>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</si>
  <si>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</si>
  <si>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</si>
  <si>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</si>
  <si>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</si>
  <si>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</si>
  <si>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</si>
  <si>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</si>
  <si>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</si>
  <si>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</si>
  <si>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</si>
  <si>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</si>
  <si>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</si>
  <si>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</si>
  <si>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</si>
  <si>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</si>
  <si>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</si>
  <si>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</si>
  <si>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</si>
  <si>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</si>
  <si>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</si>
  <si>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</si>
  <si>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</si>
  <si>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</si>
  <si>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</si>
  <si>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</si>
  <si>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</si>
  <si>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</si>
  <si>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</si>
  <si>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</si>
  <si>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</si>
  <si>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</si>
  <si>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</si>
  <si>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</si>
  <si>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</si>
  <si>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</si>
  <si>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</si>
  <si>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</si>
  <si>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</si>
  <si>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</si>
  <si>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</si>
  <si>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</si>
  <si>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</si>
  <si>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</si>
  <si>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</si>
  <si>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</si>
  <si>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</si>
  <si>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</si>
  <si>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</si>
  <si>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</si>
  <si>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</si>
  <si>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</si>
  <si>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</si>
  <si>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</si>
  <si>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</si>
  <si>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</si>
  <si>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</si>
  <si>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</si>
  <si>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</si>
  <si>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</si>
  <si>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</si>
  <si>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</si>
  <si>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</si>
  <si>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</si>
  <si>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</si>
  <si>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</si>
  <si>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</si>
  <si>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</si>
  <si>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</si>
  <si>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</si>
  <si>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</si>
  <si>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</si>
  <si>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</si>
  <si>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</si>
  <si>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</si>
  <si>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</si>
  <si>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</si>
  <si>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</si>
  <si>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</si>
  <si>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</si>
  <si>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</si>
  <si>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</si>
  <si>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</si>
  <si>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</si>
  <si>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</si>
  <si>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</si>
  <si>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</si>
  <si>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</si>
  <si>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</si>
  <si>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</si>
  <si>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</si>
  <si>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</si>
  <si>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</si>
  <si>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</si>
  <si>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</si>
  <si>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</si>
  <si>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</si>
  <si>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</si>
  <si>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</si>
  <si>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</si>
  <si>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</si>
  <si>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</si>
  <si>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</si>
  <si>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</si>
  <si>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</si>
  <si>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</si>
  <si>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</si>
  <si>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</si>
  <si>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</si>
  <si>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</si>
  <si>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</si>
  <si>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</si>
  <si>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</si>
  <si>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</si>
  <si>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</si>
  <si>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</si>
  <si>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</si>
  <si>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</si>
  <si>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</si>
  <si>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</si>
  <si>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</si>
  <si>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</si>
  <si>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</si>
  <si>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</si>
  <si>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</si>
  <si>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</si>
  <si>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</si>
  <si>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</si>
  <si>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</si>
  <si>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</si>
  <si>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</si>
  <si>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</si>
  <si>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</si>
  <si>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</si>
  <si>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</si>
  <si>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</si>
  <si>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</si>
  <si>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</si>
  <si>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</si>
  <si>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</si>
  <si>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</si>
  <si>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</si>
  <si>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</si>
  <si>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</si>
  <si>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</si>
  <si>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</si>
  <si>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</si>
  <si>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</si>
  <si>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</si>
  <si>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</si>
  <si>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</si>
  <si>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</si>
  <si>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</si>
  <si>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</si>
  <si>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</si>
  <si>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</si>
  <si>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</si>
  <si>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</si>
  <si>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</si>
  <si>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</si>
  <si>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</si>
  <si>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</si>
  <si>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</si>
  <si>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</si>
  <si>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</si>
  <si>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</si>
  <si>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</si>
  <si>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</si>
  <si>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</si>
  <si>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</si>
  <si>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</si>
  <si>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</si>
  <si>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</si>
  <si>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</si>
  <si>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</si>
  <si>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</si>
  <si>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</si>
  <si>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</si>
  <si>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</si>
  <si>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</si>
  <si>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</si>
  <si>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</si>
  <si>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</si>
  <si>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</si>
  <si>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</si>
  <si>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</si>
  <si>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</si>
  <si>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</si>
  <si>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</si>
  <si>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</si>
  <si>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</si>
  <si>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</si>
  <si>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</si>
  <si>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</si>
  <si>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</si>
  <si>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</si>
  <si>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</si>
  <si>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</si>
  <si>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</si>
  <si>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</si>
  <si>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</si>
  <si>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</si>
  <si>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</si>
  <si>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</si>
  <si>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</si>
  <si>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</si>
  <si>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</si>
  <si>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</si>
  <si>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</si>
  <si>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</si>
  <si>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</si>
  <si>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</si>
  <si>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</si>
  <si>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</si>
  <si>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</si>
  <si>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</si>
  <si>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</si>
  <si>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</si>
  <si>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</si>
  <si>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</si>
  <si>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</si>
  <si>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</si>
  <si>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</si>
  <si>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</si>
  <si>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</si>
  <si>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</si>
  <si>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</si>
  <si>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</si>
  <si>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</si>
  <si>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</si>
  <si>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</si>
  <si>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</si>
  <si>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</si>
  <si>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</si>
  <si>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</si>
  <si>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</si>
  <si>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</si>
  <si>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</si>
  <si>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</si>
  <si>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</si>
  <si>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</si>
  <si>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</si>
  <si>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</si>
  <si>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</si>
  <si>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</si>
  <si>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</si>
  <si>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</si>
  <si>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</si>
  <si>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</si>
  <si>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</si>
  <si>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</si>
  <si>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</si>
  <si>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</si>
  <si>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</si>
  <si>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</si>
  <si>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</si>
  <si>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</si>
  <si>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</si>
  <si>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</si>
  <si>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</si>
  <si>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</si>
  <si>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</si>
  <si>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</si>
  <si>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</si>
  <si>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</si>
  <si>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</si>
  <si>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</si>
  <si>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</si>
  <si>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</si>
  <si>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</si>
  <si>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</si>
  <si>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</si>
  <si>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</si>
  <si>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</si>
  <si>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</si>
  <si>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</si>
  <si>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</si>
  <si>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</si>
  <si>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</si>
  <si>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</si>
  <si>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</si>
  <si>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</si>
  <si>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</si>
  <si>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</si>
  <si>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</si>
  <si>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</si>
  <si>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</si>
  <si>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</si>
  <si>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</si>
  <si>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</si>
  <si>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</si>
  <si>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</si>
  <si>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</si>
  <si>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</si>
  <si>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</si>
  <si>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</si>
  <si>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</si>
  <si>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</si>
  <si>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</si>
  <si>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</si>
  <si>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</si>
  <si>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</si>
  <si>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</si>
  <si>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</si>
  <si>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</si>
  <si>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</si>
  <si>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</si>
  <si>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</si>
  <si>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</si>
  <si>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</si>
  <si>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</si>
  <si>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</si>
  <si>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</si>
  <si>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</si>
  <si>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</si>
  <si>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</si>
  <si>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</si>
  <si>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</si>
  <si>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</si>
  <si>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</si>
  <si>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</si>
  <si>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</si>
  <si>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</si>
  <si>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</si>
  <si>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</si>
  <si>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</si>
  <si>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</si>
  <si>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</si>
  <si>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</si>
  <si>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</si>
  <si>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</si>
  <si>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</si>
  <si>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</si>
  <si>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</si>
  <si>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</si>
  <si>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</si>
  <si>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</si>
  <si>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</si>
  <si>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</si>
  <si>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</si>
  <si>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</si>
  <si>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</si>
  <si>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</si>
  <si>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</si>
  <si>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</si>
  <si>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</si>
  <si>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</si>
  <si>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</si>
  <si>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</si>
  <si>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</si>
  <si>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</si>
  <si>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</si>
  <si>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</si>
  <si>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</si>
  <si>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</si>
  <si>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</si>
  <si>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</si>
  <si>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</si>
  <si>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</si>
  <si>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</si>
  <si>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</si>
  <si>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</si>
  <si>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</si>
  <si>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</si>
  <si>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</si>
  <si>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</si>
  <si>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</si>
  <si>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</si>
  <si>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</si>
  <si>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</si>
  <si>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</si>
  <si>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</si>
  <si>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</si>
  <si>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</si>
  <si>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</si>
  <si>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</si>
  <si>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</si>
  <si>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</si>
  <si>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</si>
  <si>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</si>
  <si>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</si>
  <si>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</si>
  <si>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</si>
  <si>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</si>
  <si>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</si>
  <si>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</si>
  <si>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</si>
  <si>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</si>
  <si>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</si>
  <si>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</si>
  <si>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</si>
  <si>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</si>
  <si>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</si>
  <si>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</si>
  <si>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</si>
  <si>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</si>
  <si>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</si>
  <si>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</si>
  <si>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</si>
  <si>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</si>
  <si>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</si>
  <si>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</si>
  <si>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</si>
  <si>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</si>
  <si>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</si>
  <si>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</si>
  <si>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</si>
  <si>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</si>
  <si>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</si>
  <si>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</si>
  <si>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</si>
  <si>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</si>
  <si>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</si>
  <si>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</si>
  <si>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</si>
  <si>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</si>
  <si>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</si>
  <si>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</si>
  <si>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</si>
  <si>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</si>
  <si>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</si>
  <si>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</si>
  <si>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</si>
  <si>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</si>
  <si>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</si>
  <si>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</si>
  <si>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</si>
  <si>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</si>
  <si>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</si>
  <si>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</si>
  <si>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</si>
  <si>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</si>
  <si>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</si>
  <si>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</si>
  <si>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</si>
  <si>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</si>
  <si>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</si>
  <si>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</si>
  <si>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</si>
  <si>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</si>
  <si>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</si>
  <si>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</si>
  <si>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</si>
  <si>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</si>
  <si>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</si>
  <si>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</si>
  <si>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</si>
  <si>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</si>
  <si>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</si>
  <si>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</si>
  <si>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</si>
  <si>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</si>
  <si>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</si>
  <si>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</si>
  <si>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</si>
  <si>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</si>
  <si>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</si>
  <si>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</si>
  <si>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</si>
  <si>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</si>
  <si>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</si>
  <si>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</si>
  <si>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</si>
  <si>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</si>
  <si>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</si>
  <si>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</si>
  <si>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</si>
  <si>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</si>
  <si>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</si>
  <si>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</si>
  <si>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</si>
  <si>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</si>
  <si>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</si>
  <si>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</si>
  <si>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</si>
  <si>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</si>
  <si>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</si>
  <si>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</si>
  <si>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</si>
  <si>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</si>
  <si>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</si>
  <si>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</si>
  <si>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</si>
  <si>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</si>
  <si>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</si>
  <si>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</si>
  <si>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</si>
  <si>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</si>
  <si>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</si>
  <si>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</si>
  <si>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</si>
  <si>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</si>
  <si>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</si>
  <si>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</si>
  <si>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</si>
  <si>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</si>
  <si>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</si>
  <si>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</si>
  <si>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</si>
  <si>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</si>
  <si>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</si>
  <si>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</si>
  <si>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</si>
  <si>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</si>
  <si>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</si>
  <si>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</si>
  <si>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</si>
  <si>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</si>
  <si>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</si>
  <si>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</si>
  <si>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</si>
  <si>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</si>
  <si>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</si>
  <si>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</si>
  <si>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</si>
  <si>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</si>
  <si>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</si>
  <si>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</si>
  <si>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</si>
  <si>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</si>
  <si>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</si>
  <si>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</si>
  <si>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</si>
  <si>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</si>
  <si>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</si>
  <si>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</si>
  <si>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</si>
  <si>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</si>
  <si>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</si>
  <si>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</si>
  <si>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</si>
  <si>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</si>
  <si>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</si>
  <si>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</si>
  <si>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</si>
  <si>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</si>
  <si>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</si>
  <si>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</si>
  <si>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</si>
  <si>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</si>
  <si>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</si>
  <si>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</si>
  <si>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</si>
  <si>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</si>
  <si>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</si>
  <si>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</si>
  <si>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</si>
  <si>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</si>
  <si>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</si>
  <si>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</si>
  <si>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</si>
  <si>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</si>
  <si>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</si>
  <si>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</si>
  <si>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</si>
  <si>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</si>
  <si>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</si>
  <si>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</si>
  <si>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</si>
  <si>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</si>
  <si>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</si>
  <si>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</si>
  <si>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</si>
  <si>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</si>
  <si>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</si>
  <si>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</si>
  <si>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</si>
  <si>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</si>
  <si>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</si>
  <si>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</si>
  <si>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</si>
  <si>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</si>
  <si>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</si>
  <si>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</si>
  <si>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</si>
  <si>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</si>
  <si>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</si>
  <si>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</si>
  <si>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</si>
  <si>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</si>
  <si>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</si>
  <si>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</si>
  <si>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</si>
  <si>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</si>
  <si>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</si>
  <si>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</si>
  <si>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</si>
  <si>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</si>
  <si>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</si>
  <si>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</si>
  <si>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</si>
  <si>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</si>
  <si>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</si>
  <si>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</si>
  <si>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</si>
  <si>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</si>
  <si>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</si>
  <si>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</si>
  <si>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</si>
  <si>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</si>
  <si>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</si>
  <si>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</si>
  <si>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</si>
  <si>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</si>
  <si>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</si>
  <si>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</si>
  <si>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</si>
  <si>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</si>
  <si>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</si>
  <si>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</si>
  <si>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</si>
  <si>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</si>
  <si>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</si>
  <si>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</si>
  <si>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</si>
  <si>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</si>
  <si>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</si>
  <si>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</si>
  <si>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</si>
  <si>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</si>
  <si>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</si>
  <si>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</si>
  <si>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</si>
  <si>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</si>
  <si>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</si>
  <si>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</si>
  <si>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</si>
  <si>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</si>
  <si>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</si>
  <si>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</si>
  <si>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</si>
  <si>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</si>
  <si>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</si>
  <si>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</si>
  <si>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</si>
  <si>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</si>
  <si>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</si>
  <si>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</si>
  <si>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</si>
  <si>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</si>
  <si>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</si>
  <si>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</si>
  <si>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</si>
  <si>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</si>
  <si>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</si>
  <si>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</si>
  <si>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</si>
  <si>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</si>
  <si>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</si>
  <si>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</si>
  <si>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</si>
  <si>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</si>
  <si>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</si>
  <si>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</si>
  <si>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</si>
  <si>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</si>
  <si>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</si>
  <si>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</si>
  <si>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</si>
  <si>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</si>
  <si>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</si>
  <si>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</si>
  <si>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</si>
  <si>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</si>
  <si>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</si>
  <si>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</si>
  <si>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</si>
  <si>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</si>
  <si>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</si>
  <si>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</si>
  <si>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</si>
  <si>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</si>
  <si>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</si>
  <si>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</si>
  <si>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</si>
  <si>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</si>
  <si>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</si>
  <si>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</si>
  <si>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</si>
  <si>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</si>
  <si>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</si>
  <si>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</si>
  <si>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</si>
  <si>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</si>
  <si>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</si>
  <si>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</si>
  <si>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</si>
  <si>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</si>
  <si>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</si>
  <si>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</si>
  <si>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</si>
  <si>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</si>
  <si>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</si>
  <si>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</si>
  <si>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</si>
  <si>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</si>
  <si>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</si>
  <si>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</si>
  <si>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</si>
  <si>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</si>
  <si>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</si>
  <si>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</si>
  <si>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</si>
  <si>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</si>
  <si>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</si>
  <si>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</si>
  <si>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</si>
  <si>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</si>
  <si>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</si>
  <si>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</si>
  <si>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</si>
  <si>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</si>
  <si>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</si>
  <si>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</si>
  <si>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</si>
  <si>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</si>
  <si>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</si>
  <si>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</si>
  <si>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</si>
  <si>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</si>
  <si>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</si>
  <si>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</si>
  <si>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</si>
  <si>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</si>
  <si>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</si>
  <si>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</si>
  <si>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</si>
  <si>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</si>
  <si>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</si>
  <si>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</si>
  <si>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</si>
  <si>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</si>
  <si>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</si>
  <si>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</si>
  <si>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</si>
  <si>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</si>
  <si>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</si>
  <si>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</si>
  <si>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</si>
  <si>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</si>
  <si>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</si>
  <si>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</si>
  <si>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</si>
  <si>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</si>
  <si>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</si>
  <si>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</si>
  <si>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</si>
  <si>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</si>
  <si>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</si>
  <si>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</si>
  <si>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</si>
  <si>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</si>
  <si>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</si>
  <si>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</si>
  <si>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</si>
  <si>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</si>
  <si>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</si>
  <si>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</si>
  <si>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</si>
  <si>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</si>
  <si>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</si>
  <si>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</si>
  <si>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</si>
  <si>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</si>
  <si>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</si>
  <si>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</si>
  <si>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</si>
  <si>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</si>
  <si>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</si>
  <si>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</si>
  <si>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</si>
  <si>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</si>
  <si>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</si>
  <si>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</si>
  <si>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</si>
  <si>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</si>
  <si>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</si>
  <si>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</si>
  <si>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</si>
  <si>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</si>
  <si>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</si>
  <si>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</si>
  <si>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</si>
  <si>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</si>
  <si>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</si>
  <si>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</si>
  <si>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</si>
  <si>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</si>
  <si>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</si>
  <si>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</si>
  <si>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</si>
  <si>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</si>
  <si>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</si>
  <si>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</si>
  <si>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</si>
  <si>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</si>
  <si>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</si>
  <si>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</si>
  <si>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</si>
  <si>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</si>
  <si>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</si>
  <si>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</si>
  <si>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</si>
  <si>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</si>
  <si>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</si>
  <si>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</si>
  <si>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</si>
  <si>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</si>
  <si>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</si>
  <si>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</si>
  <si>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</si>
  <si>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</si>
  <si>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</si>
  <si>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</si>
  <si>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</si>
  <si>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</si>
  <si>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</si>
  <si>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</si>
  <si>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</si>
  <si>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</si>
  <si>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</si>
  <si>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</si>
  <si>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</si>
  <si>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</si>
  <si>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</si>
  <si>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</si>
  <si>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</si>
  <si>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</si>
  <si>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</si>
  <si>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</si>
  <si>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</si>
  <si>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</si>
  <si>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</si>
  <si>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</si>
  <si>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</si>
  <si>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</si>
  <si>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</si>
  <si>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</si>
  <si>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</si>
  <si>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</si>
  <si>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</si>
  <si>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</si>
  <si>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</si>
  <si>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</si>
  <si>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</si>
  <si>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</si>
  <si>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</si>
  <si>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</si>
  <si>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</si>
  <si>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</si>
  <si>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</si>
  <si>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</si>
  <si>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</si>
  <si>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</si>
  <si>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</si>
  <si>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</si>
  <si>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</si>
  <si>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</si>
  <si>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</si>
  <si>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</si>
  <si>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</si>
  <si>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</si>
  <si>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</si>
  <si>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</si>
  <si>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</si>
  <si>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</si>
  <si>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</si>
  <si>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</si>
  <si>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</si>
  <si>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</si>
  <si>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</si>
  <si>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</si>
  <si>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</si>
  <si>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</si>
  <si>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</si>
  <si>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</si>
  <si>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</si>
  <si>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</si>
  <si>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</si>
  <si>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</si>
  <si>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</si>
  <si>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</si>
  <si>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</si>
  <si>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</si>
  <si>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</si>
  <si>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</si>
  <si>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</si>
  <si>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</si>
  <si>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</si>
  <si>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</si>
  <si>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</si>
  <si>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</si>
  <si>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</si>
  <si>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</si>
  <si>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</si>
  <si>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</si>
  <si>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</si>
  <si>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</si>
  <si>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</si>
  <si>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</si>
  <si>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</si>
  <si>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</si>
  <si>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</si>
  <si>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</si>
  <si>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</si>
  <si>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</si>
  <si>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</si>
  <si>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</si>
  <si>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</si>
  <si>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</si>
  <si>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</si>
  <si>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</si>
  <si>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</si>
  <si>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</si>
  <si>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</si>
  <si>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</si>
  <si>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</si>
  <si>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</si>
  <si>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</si>
  <si>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</si>
  <si>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</si>
  <si>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</si>
  <si>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</si>
  <si>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</si>
  <si>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</si>
  <si>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</si>
  <si>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</si>
  <si>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</si>
  <si>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</si>
  <si>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</si>
  <si>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</si>
  <si>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</si>
  <si>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</si>
  <si>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</si>
  <si>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</si>
  <si>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</si>
  <si>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</si>
  <si>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</si>
  <si>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</si>
  <si>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</si>
  <si>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</si>
  <si>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</si>
  <si>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</si>
  <si>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</si>
  <si>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</si>
  <si>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</si>
  <si>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</si>
  <si>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</si>
  <si>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</si>
  <si>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</si>
  <si>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</si>
  <si>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</si>
  <si>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</si>
  <si>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</si>
  <si>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</si>
  <si>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</si>
  <si>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</si>
  <si>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</si>
  <si>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</si>
  <si>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</si>
  <si>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</si>
  <si>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</si>
  <si>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</si>
  <si>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</si>
  <si>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</si>
  <si>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</si>
  <si>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</si>
  <si>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</si>
  <si>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</si>
  <si>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</si>
  <si>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</si>
  <si>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</si>
  <si>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</si>
  <si>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</si>
  <si>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</si>
  <si>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</si>
  <si>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</si>
  <si>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</si>
  <si>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</si>
  <si>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</si>
  <si>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</si>
  <si>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</si>
  <si>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</si>
  <si>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</si>
  <si>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</si>
  <si>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</si>
  <si>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</si>
  <si>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</si>
  <si>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</si>
  <si>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</si>
  <si>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</si>
  <si>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</si>
  <si>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</si>
  <si>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</si>
  <si>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</si>
  <si>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</si>
  <si>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</si>
  <si>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</si>
  <si>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</si>
  <si>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</si>
  <si>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</si>
  <si>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</si>
  <si>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</si>
  <si>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</si>
  <si>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</si>
  <si>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</si>
  <si>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</si>
  <si>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</si>
  <si>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</si>
  <si>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</si>
  <si>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</si>
  <si>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</si>
  <si>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</si>
  <si>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</si>
  <si>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</si>
  <si>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</si>
  <si>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</si>
  <si>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</si>
  <si>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</si>
  <si>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</si>
  <si>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</si>
  <si>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</si>
  <si>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</si>
  <si>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</si>
  <si>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</si>
  <si>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</si>
  <si>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</si>
  <si>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</si>
  <si>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</si>
  <si>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</si>
  <si>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</si>
  <si>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</si>
  <si>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</si>
  <si>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</si>
  <si>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</si>
  <si>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</si>
  <si>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</si>
  <si>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</si>
  <si>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</si>
  <si>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</si>
  <si>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</si>
  <si>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</si>
  <si>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</si>
  <si>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</si>
  <si>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</si>
  <si>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</si>
  <si>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</si>
  <si>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</si>
  <si>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</si>
  <si>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</si>
  <si>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</si>
  <si>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</si>
  <si>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</si>
  <si>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</si>
  <si>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</si>
  <si>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</si>
  <si>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</si>
  <si>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</si>
  <si>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</si>
  <si>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</si>
  <si>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</si>
  <si>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</si>
  <si>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</si>
  <si>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</si>
  <si>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</si>
  <si>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</si>
  <si>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</si>
  <si>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</si>
  <si>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</si>
  <si>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</si>
  <si>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</si>
  <si>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</si>
  <si>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</si>
  <si>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</si>
  <si>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</si>
  <si>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</si>
  <si>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</si>
  <si>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</si>
  <si>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</si>
  <si>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</si>
  <si>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</si>
  <si>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</si>
  <si>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</si>
  <si>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</si>
  <si>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</si>
  <si>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</si>
  <si>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</si>
  <si>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</si>
  <si>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</si>
  <si>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</si>
  <si>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</si>
  <si>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</si>
  <si>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</si>
  <si>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</si>
  <si>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</si>
  <si>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</si>
  <si>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</si>
  <si>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</si>
  <si>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</si>
  <si>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</si>
  <si>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</si>
  <si>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</si>
  <si>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</si>
  <si>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</si>
  <si>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</si>
  <si>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</si>
  <si>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</si>
  <si>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</si>
  <si>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</si>
  <si>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</si>
  <si>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</si>
  <si>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</si>
  <si>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</si>
  <si>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</si>
  <si>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</si>
  <si>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</si>
  <si>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</si>
  <si>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</si>
  <si>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</si>
  <si>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</si>
  <si>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</si>
  <si>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</si>
  <si>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</si>
  <si>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</si>
  <si>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</si>
  <si>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</si>
  <si>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</si>
  <si>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</si>
  <si>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</si>
  <si>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</si>
  <si>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</si>
  <si>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</si>
  <si>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</si>
  <si>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</si>
  <si>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</si>
  <si>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</si>
  <si>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</si>
  <si>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</si>
  <si>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</si>
  <si>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</si>
  <si>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</si>
  <si>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</si>
  <si>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</si>
  <si>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</si>
  <si>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</si>
  <si>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</si>
  <si>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</si>
  <si>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</si>
  <si>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</si>
  <si>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</si>
  <si>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</si>
  <si>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</si>
  <si>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</si>
  <si>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</si>
  <si>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</si>
  <si>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</si>
  <si>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</si>
  <si>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</si>
  <si>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</si>
  <si>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</si>
  <si>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</si>
  <si>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</si>
  <si>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</si>
  <si>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</si>
  <si>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</si>
  <si>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</si>
  <si>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</si>
  <si>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</si>
  <si>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</si>
  <si>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</si>
  <si>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</si>
  <si>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</si>
  <si>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</si>
  <si>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</si>
  <si>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</si>
  <si>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</si>
  <si>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</si>
  <si>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</si>
  <si>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</si>
  <si>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</si>
  <si>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</si>
  <si>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</si>
  <si>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</si>
  <si>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</si>
  <si>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</si>
  <si>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</si>
  <si>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</si>
  <si>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</si>
  <si>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</si>
  <si>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</si>
  <si>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</si>
  <si>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</si>
  <si>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</si>
  <si>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</si>
  <si>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</si>
  <si>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</si>
  <si>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</si>
  <si>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</si>
  <si>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</si>
  <si>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</si>
  <si>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</si>
  <si>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</si>
  <si>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</si>
  <si>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</si>
  <si>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</si>
  <si>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</si>
  <si>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</si>
  <si>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</si>
  <si>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</si>
  <si>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</si>
  <si>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</si>
  <si>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</si>
  <si>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</si>
  <si>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</si>
  <si>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</si>
  <si>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</si>
  <si>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</si>
  <si>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</si>
  <si>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</si>
  <si>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</si>
  <si>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</si>
  <si>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</si>
  <si>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</si>
  <si>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</si>
  <si>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</si>
  <si>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</si>
  <si>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</si>
  <si>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</si>
  <si>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</si>
  <si>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</si>
  <si>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</si>
  <si>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</si>
  <si>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</si>
  <si>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</si>
  <si>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</si>
  <si>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</si>
  <si>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</si>
  <si>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</si>
  <si>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</si>
  <si>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</si>
  <si>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</si>
  <si>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</si>
  <si>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</si>
  <si>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</si>
  <si>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</si>
  <si>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</si>
  <si>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</si>
  <si>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</si>
  <si>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</si>
  <si>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</si>
  <si>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</si>
  <si>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</si>
  <si>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</si>
  <si>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</si>
  <si>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</si>
  <si>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</si>
  <si>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</si>
  <si>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</si>
  <si>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</si>
  <si>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</si>
  <si>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</si>
  <si>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</si>
  <si>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</si>
  <si>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</si>
  <si>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</si>
  <si>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</si>
  <si>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</si>
  <si>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</si>
  <si>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</si>
  <si>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</si>
  <si>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</si>
  <si>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</si>
  <si>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</si>
  <si>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</si>
  <si>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</si>
  <si>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</si>
  <si>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</si>
  <si>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</si>
  <si>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</si>
  <si>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</si>
  <si>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</si>
  <si>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</si>
  <si>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</si>
  <si>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</si>
  <si>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</si>
  <si>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</si>
  <si>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</si>
  <si>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</si>
  <si>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</si>
  <si>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</si>
  <si>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</si>
  <si>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</si>
  <si>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</si>
  <si>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</si>
  <si>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</si>
  <si>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</si>
  <si>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</si>
  <si>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</si>
  <si>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</si>
  <si>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</si>
  <si>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</si>
  <si>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</si>
  <si>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</si>
  <si>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</si>
  <si>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</si>
  <si>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</si>
  <si>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</si>
  <si>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</si>
  <si>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</si>
  <si>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</si>
  <si>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</si>
  <si>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</si>
  <si>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</si>
  <si>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</si>
  <si>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</si>
  <si>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</si>
  <si>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</si>
  <si>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</si>
  <si>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</si>
  <si>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</si>
  <si>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</si>
  <si>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</si>
  <si>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</si>
  <si>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</si>
  <si>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</si>
  <si>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</si>
  <si>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</si>
  <si>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</si>
  <si>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</si>
  <si>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</si>
  <si>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</si>
  <si>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</si>
  <si>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</si>
  <si>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</si>
  <si>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</si>
  <si>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</si>
  <si>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</si>
  <si>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</si>
  <si>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</si>
  <si>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</si>
  <si>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</si>
  <si>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</si>
  <si>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</si>
  <si>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</si>
  <si>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</si>
  <si>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</si>
  <si>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</si>
  <si>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</si>
  <si>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</si>
  <si>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</si>
  <si>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</si>
  <si>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</si>
  <si>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</si>
  <si>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</si>
  <si>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</si>
  <si>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</si>
  <si>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</si>
  <si>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</si>
  <si>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</si>
  <si>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</si>
  <si>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</si>
  <si>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</si>
  <si>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</si>
  <si>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</si>
  <si>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</si>
  <si>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</si>
  <si>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</si>
  <si>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</si>
  <si>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</si>
  <si>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</si>
  <si>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</si>
  <si>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</si>
  <si>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</si>
  <si>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</si>
  <si>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</si>
  <si>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</si>
  <si>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</si>
  <si>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</si>
  <si>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</si>
  <si>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</si>
  <si>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</si>
  <si>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</si>
  <si>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</si>
  <si>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</si>
  <si>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</si>
  <si>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</si>
  <si>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</si>
  <si>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</si>
  <si>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</si>
  <si>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</si>
  <si>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</si>
  <si>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</si>
  <si>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</si>
  <si>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</si>
  <si>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</si>
  <si>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</si>
  <si>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</si>
  <si>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</si>
  <si>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</si>
  <si>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</si>
  <si>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</si>
  <si>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</si>
  <si>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</si>
  <si>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</si>
  <si>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</si>
  <si>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</si>
  <si>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</si>
  <si>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</si>
  <si>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</si>
  <si>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</si>
  <si>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</si>
  <si>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</si>
  <si>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</si>
  <si>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</si>
  <si>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</si>
  <si>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</si>
  <si>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</si>
  <si>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</si>
  <si>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</si>
  <si>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</si>
  <si>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</si>
  <si>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</si>
  <si>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</si>
  <si>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</si>
  <si>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</si>
  <si>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</si>
  <si>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</si>
  <si>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</si>
  <si>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</si>
  <si>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</si>
  <si>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</si>
  <si>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</si>
  <si>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</si>
  <si>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</si>
  <si>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</si>
  <si>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</si>
  <si>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</si>
  <si>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</si>
  <si>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</si>
  <si>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</si>
  <si>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</si>
  <si>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</si>
  <si>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</si>
  <si>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</si>
  <si>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</si>
  <si>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</si>
  <si>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</si>
  <si>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</si>
  <si>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</si>
  <si>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</si>
  <si>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</si>
  <si>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</si>
  <si>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</si>
  <si>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</si>
  <si>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</si>
  <si>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</si>
  <si>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</si>
  <si>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</si>
  <si>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</si>
  <si>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</si>
  <si>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</si>
  <si>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</si>
  <si>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</si>
  <si>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</si>
  <si>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</si>
  <si>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</si>
  <si>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</si>
  <si>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</si>
  <si>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</si>
  <si>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</si>
  <si>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</si>
  <si>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</si>
  <si>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</si>
  <si>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</si>
  <si>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</si>
  <si>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</si>
  <si>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</si>
  <si>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</si>
  <si>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</si>
  <si>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</si>
  <si>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</si>
  <si>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</si>
  <si>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</si>
  <si>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</si>
  <si>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</si>
  <si>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</si>
  <si>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</si>
  <si>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</si>
  <si>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</si>
  <si>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</si>
  <si>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</si>
  <si>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</si>
  <si>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</si>
  <si>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</si>
  <si>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</si>
  <si>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</si>
  <si>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</si>
  <si>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</si>
  <si>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</si>
  <si>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</si>
  <si>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</si>
  <si>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</si>
  <si>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</si>
  <si>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</si>
  <si>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</si>
  <si>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</si>
  <si>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</si>
  <si>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</si>
  <si>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</si>
  <si>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</si>
  <si>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</si>
  <si>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</si>
  <si>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</si>
  <si>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</si>
  <si>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</si>
  <si>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</si>
  <si>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</si>
  <si>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</si>
  <si>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</si>
  <si>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</si>
  <si>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</si>
  <si>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</si>
  <si>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</si>
  <si>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</si>
  <si>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</si>
  <si>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</si>
  <si>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</si>
  <si>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</si>
  <si>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</si>
  <si>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</si>
  <si>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</si>
  <si>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</si>
  <si>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</si>
  <si>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</si>
  <si>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</si>
  <si>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</si>
  <si>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</si>
  <si>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</si>
  <si>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</si>
  <si>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</si>
  <si>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</si>
  <si>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</si>
  <si>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</si>
  <si>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</si>
  <si>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</si>
  <si>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</si>
  <si>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</si>
  <si>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</si>
  <si>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</si>
  <si>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</si>
  <si>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</si>
  <si>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</si>
  <si>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</si>
  <si>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</si>
  <si>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</si>
  <si>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</si>
  <si>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</si>
  <si>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</si>
  <si>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</si>
  <si>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</si>
  <si>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</si>
  <si>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</si>
  <si>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</si>
  <si>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</si>
  <si>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</si>
  <si>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</si>
  <si>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</si>
  <si>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</si>
  <si>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</si>
  <si>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</si>
  <si>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</si>
  <si>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</si>
  <si>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</si>
  <si>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</si>
  <si>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</si>
  <si>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</si>
  <si>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</si>
  <si>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</si>
  <si>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</si>
  <si>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</si>
  <si>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</si>
  <si>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</si>
  <si>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</si>
  <si>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</si>
  <si>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</si>
  <si>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</si>
  <si>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</si>
  <si>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</si>
  <si>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</si>
  <si>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</si>
  <si>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</si>
  <si>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</si>
  <si>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</si>
  <si>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</si>
  <si>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</si>
  <si>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</si>
  <si>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</si>
  <si>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</si>
  <si>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</si>
  <si>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</si>
  <si>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</si>
  <si>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</si>
  <si>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</si>
  <si>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</si>
  <si>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</si>
  <si>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</si>
  <si>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</si>
  <si>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</si>
  <si>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</si>
  <si>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</si>
  <si>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</si>
  <si>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</si>
  <si>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</si>
  <si>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</si>
  <si>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</si>
  <si>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</si>
  <si>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</si>
  <si>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</si>
  <si>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</si>
  <si>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</si>
  <si>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</si>
  <si>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</si>
  <si>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</si>
  <si>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</si>
  <si>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</si>
  <si>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</si>
  <si>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</si>
  <si>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</si>
  <si>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</si>
  <si>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</si>
  <si>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</si>
  <si>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</si>
  <si>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</si>
  <si>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</si>
  <si>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</si>
  <si>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</si>
  <si>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</si>
  <si>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</si>
  <si>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</si>
  <si>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</si>
  <si>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</si>
  <si>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</si>
  <si>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</si>
  <si>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</si>
  <si>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</si>
  <si>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</si>
  <si>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</si>
  <si>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</si>
  <si>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</si>
  <si>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</si>
  <si>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</si>
  <si>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</si>
  <si>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</si>
  <si>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</si>
  <si>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</si>
  <si>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</si>
  <si>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</si>
  <si>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</si>
  <si>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</si>
  <si>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</si>
  <si>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</si>
  <si>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</si>
  <si>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</si>
  <si>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</si>
  <si>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</si>
  <si>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</si>
  <si>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</si>
  <si>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</si>
  <si>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</si>
  <si>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</si>
  <si>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</si>
  <si>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</si>
  <si>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</si>
  <si>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</si>
  <si>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</si>
  <si>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</si>
  <si>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</si>
  <si>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</si>
  <si>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</si>
  <si>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</si>
  <si>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</si>
  <si>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</si>
  <si>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</si>
  <si>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</si>
  <si>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</si>
  <si>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</si>
  <si>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</si>
  <si>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</si>
  <si>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</si>
  <si>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</si>
  <si>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</si>
  <si>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</si>
  <si>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</si>
  <si>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</si>
  <si>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</si>
  <si>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</si>
  <si>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</si>
  <si>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</si>
  <si>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</si>
  <si>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</si>
  <si>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</si>
  <si>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</si>
  <si>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</si>
  <si>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</si>
  <si>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</si>
  <si>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</si>
  <si>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</si>
  <si>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</si>
  <si>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</si>
  <si>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</si>
  <si>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</si>
  <si>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</si>
  <si>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</si>
  <si>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</si>
  <si>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</si>
  <si>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</si>
  <si>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</si>
  <si>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</si>
  <si>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</si>
  <si>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</si>
  <si>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</si>
  <si>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</si>
  <si>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</si>
  <si>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</si>
  <si>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</si>
  <si>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</si>
  <si>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</si>
  <si>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</si>
  <si>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</si>
  <si>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</si>
  <si>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</si>
  <si>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</si>
  <si>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</si>
  <si>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</si>
  <si>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</si>
  <si>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</si>
  <si>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</si>
  <si>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</si>
  <si>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</si>
  <si>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</si>
  <si>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</si>
  <si>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</si>
  <si>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</si>
  <si>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</si>
  <si>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</si>
  <si>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</si>
  <si>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</si>
  <si>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</si>
  <si>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</si>
  <si>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</si>
  <si>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</si>
  <si>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</si>
  <si>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</si>
  <si>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</si>
  <si>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</si>
  <si>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</si>
  <si>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</si>
  <si>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</si>
  <si>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</si>
  <si>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</si>
  <si>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</si>
  <si>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</si>
  <si>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</si>
  <si>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</si>
  <si>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</si>
  <si>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</si>
  <si>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</si>
  <si>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</si>
  <si>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</si>
  <si>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</si>
  <si>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</si>
  <si>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</si>
  <si>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</si>
  <si>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</si>
  <si>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</si>
  <si>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</si>
  <si>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</si>
  <si>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</si>
  <si>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</si>
  <si>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</si>
  <si>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</si>
  <si>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</si>
  <si>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</si>
  <si>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</si>
  <si>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</si>
  <si>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</si>
  <si>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</si>
  <si>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</si>
  <si>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</si>
  <si>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</si>
  <si>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</si>
  <si>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</si>
  <si>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</si>
  <si>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</si>
  <si>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</si>
  <si>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</si>
  <si>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</si>
  <si>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</si>
  <si>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</si>
  <si>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</si>
  <si>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</si>
  <si>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</si>
  <si>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</si>
  <si>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</si>
  <si>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</si>
  <si>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</si>
  <si>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</si>
  <si>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</si>
  <si>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</si>
  <si>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</si>
  <si>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</si>
  <si>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</si>
  <si>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</si>
  <si>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</si>
  <si>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</si>
  <si>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</si>
  <si>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</si>
  <si>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</si>
  <si>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</si>
  <si>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</si>
  <si>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</si>
  <si>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</si>
  <si>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</si>
  <si>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</si>
  <si>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</si>
  <si>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</si>
  <si>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</si>
  <si>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</si>
  <si>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</si>
  <si>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</si>
  <si>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</si>
  <si>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</si>
  <si>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</si>
  <si>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</si>
  <si>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</si>
  <si>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</si>
  <si>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</si>
  <si>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</si>
  <si>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</si>
  <si>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</si>
  <si>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</si>
  <si>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</si>
  <si>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</si>
  <si>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</si>
  <si>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</si>
  <si>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</si>
  <si>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</si>
  <si>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</si>
  <si>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</si>
  <si>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</si>
  <si>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</si>
  <si>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</si>
  <si>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</si>
  <si>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</si>
  <si>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</si>
  <si>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</si>
  <si>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</si>
  <si>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</si>
  <si>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</si>
  <si>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</si>
  <si>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</si>
  <si>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</si>
  <si>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</si>
  <si>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</si>
  <si>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</si>
  <si>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</si>
  <si>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</si>
  <si>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</si>
  <si>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</si>
  <si>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</si>
  <si>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</si>
  <si>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</si>
  <si>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</si>
  <si>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</si>
  <si>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</si>
  <si>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</si>
  <si>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</si>
  <si>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</si>
  <si>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</si>
  <si>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</si>
  <si>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</si>
  <si>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</si>
  <si>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</si>
  <si>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</si>
  <si>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</si>
  <si>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</si>
  <si>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</si>
  <si>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</si>
  <si>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</si>
  <si>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</si>
  <si>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</si>
  <si>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</si>
  <si>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</si>
  <si>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</si>
  <si>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</si>
  <si>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</si>
  <si>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</si>
  <si>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</si>
  <si>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</si>
  <si>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</si>
  <si>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</si>
  <si>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</si>
  <si>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</si>
  <si>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</si>
  <si>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</si>
  <si>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</si>
  <si>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</si>
  <si>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</si>
  <si>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</si>
  <si>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</si>
  <si>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</si>
  <si>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</si>
  <si>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</si>
  <si>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</si>
  <si>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</si>
  <si>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</si>
  <si>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</si>
  <si>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</si>
  <si>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</si>
  <si>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</si>
  <si>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</si>
  <si>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</si>
  <si>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</si>
  <si>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</si>
  <si>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</si>
  <si>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</si>
  <si>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</si>
  <si>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</si>
  <si>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</si>
  <si>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</si>
  <si>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</si>
  <si>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</si>
  <si>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</si>
  <si>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</si>
  <si>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</si>
  <si>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</si>
  <si>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</si>
  <si>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</si>
  <si>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</si>
  <si>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</si>
  <si>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</si>
  <si>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</si>
  <si>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</si>
  <si>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</si>
  <si>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</si>
  <si>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</si>
  <si>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</si>
  <si>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</si>
  <si>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</si>
  <si>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</si>
  <si>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</si>
  <si>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</si>
  <si>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</si>
  <si>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</si>
  <si>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</si>
  <si>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</si>
  <si>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</si>
  <si>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</si>
  <si>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</si>
  <si>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</si>
  <si>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</si>
  <si>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</si>
  <si>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</si>
  <si>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</si>
  <si>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</si>
  <si>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</si>
  <si>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</si>
  <si>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</si>
  <si>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</si>
  <si>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</si>
  <si>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</si>
  <si>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</si>
  <si>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</si>
  <si>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</si>
  <si>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</si>
  <si>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</si>
  <si>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</si>
  <si>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</si>
  <si>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</si>
  <si>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</si>
  <si>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</si>
  <si>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</si>
  <si>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</si>
  <si>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</si>
  <si>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</si>
  <si>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</si>
  <si>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</si>
  <si>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</si>
  <si>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</si>
  <si>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</si>
  <si>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</si>
  <si>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</si>
  <si>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</si>
  <si>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</si>
  <si>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</si>
  <si>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</si>
  <si>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</si>
  <si>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</si>
  <si>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</si>
  <si>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</si>
  <si>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</si>
  <si>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</si>
  <si>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</si>
  <si>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</si>
  <si>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</si>
  <si>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</si>
  <si>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</si>
  <si>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</si>
  <si>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</si>
  <si>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</si>
  <si>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</si>
  <si>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</si>
  <si>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</si>
  <si>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</si>
  <si>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</si>
  <si>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</si>
  <si>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</si>
  <si>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</si>
  <si>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</si>
  <si>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</si>
  <si>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</si>
  <si>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</si>
  <si>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</si>
  <si>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</si>
  <si>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</si>
  <si>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</si>
  <si>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</si>
  <si>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</si>
  <si>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</si>
  <si>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</si>
  <si>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</si>
  <si>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</si>
  <si>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</si>
  <si>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</si>
  <si>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</si>
  <si>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</si>
  <si>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</si>
  <si>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</si>
  <si>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</si>
  <si>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</si>
  <si>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</si>
  <si>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</si>
  <si>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</si>
  <si>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</si>
  <si>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</si>
  <si>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</si>
  <si>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</si>
  <si>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</si>
  <si>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</si>
  <si>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</si>
  <si>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</si>
  <si>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</si>
  <si>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</si>
  <si>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</si>
  <si>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</si>
  <si>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</si>
  <si>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</si>
  <si>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</si>
  <si>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</si>
  <si>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</si>
  <si>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</si>
  <si>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</si>
  <si>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</si>
  <si>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</si>
  <si>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</si>
  <si>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</si>
  <si>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</si>
  <si>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</si>
  <si>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</si>
  <si>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</si>
  <si>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</si>
  <si>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</si>
  <si>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</si>
  <si>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</si>
  <si>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</si>
  <si>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</si>
  <si>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</si>
  <si>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</si>
  <si>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</si>
  <si>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</si>
  <si>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</si>
  <si>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</si>
  <si>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</si>
  <si>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</si>
  <si>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</si>
  <si>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</si>
  <si>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</si>
  <si>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</si>
  <si>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</si>
  <si>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</si>
  <si>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</si>
  <si>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</si>
  <si>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</si>
  <si>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</si>
  <si>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</si>
  <si>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</si>
  <si>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</si>
  <si>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</si>
  <si>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</si>
  <si>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</si>
  <si>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</si>
  <si>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</si>
  <si>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</si>
  <si>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</si>
  <si>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</si>
  <si>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</si>
  <si>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</si>
  <si>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</si>
  <si>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</si>
  <si>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</si>
  <si>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</si>
  <si>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</si>
  <si>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</si>
  <si>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</si>
  <si>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</si>
  <si>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</si>
  <si>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</si>
  <si>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</si>
  <si>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</si>
  <si>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</si>
  <si>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</si>
  <si>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</si>
  <si>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</si>
  <si>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</si>
  <si>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</si>
  <si>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</si>
  <si>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</si>
  <si>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</si>
  <si>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</si>
  <si>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</si>
  <si>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</si>
  <si>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</si>
  <si>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</si>
  <si>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</si>
  <si>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</si>
  <si>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</si>
  <si>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</si>
  <si>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</si>
  <si>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</si>
  <si>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</si>
  <si>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</si>
  <si>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</si>
  <si>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</si>
  <si>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</si>
  <si>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</si>
  <si>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</si>
  <si>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</si>
  <si>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</si>
  <si>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</si>
  <si>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</si>
  <si>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</si>
  <si>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</si>
  <si>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</si>
  <si>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</si>
  <si>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</si>
  <si>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</si>
  <si>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</si>
  <si>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</si>
  <si>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</si>
  <si>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</si>
  <si>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</si>
  <si>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</si>
  <si>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</si>
  <si>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</si>
  <si>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</si>
  <si>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</si>
  <si>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</si>
  <si>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</si>
  <si>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</si>
  <si>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</si>
  <si>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</si>
  <si>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</si>
  <si>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</si>
  <si>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</si>
  <si>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</si>
  <si>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</si>
  <si>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</si>
  <si>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</si>
  <si>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</si>
  <si>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</si>
  <si>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</si>
  <si>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</si>
  <si>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</si>
  <si>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</si>
  <si>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</si>
  <si>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</si>
  <si>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</si>
  <si>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</si>
  <si>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</si>
  <si>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</si>
  <si>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</si>
  <si>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</si>
  <si>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</si>
  <si>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</si>
  <si>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</si>
  <si>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</si>
  <si>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</si>
  <si>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</si>
  <si>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</si>
  <si>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</si>
  <si>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</si>
  <si>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</si>
  <si>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</si>
  <si>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</si>
  <si>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</si>
  <si>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</si>
  <si>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</si>
  <si>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</si>
  <si>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</si>
  <si>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</si>
  <si>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</si>
  <si>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</si>
  <si>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</si>
  <si>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</si>
  <si>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</si>
  <si>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</si>
  <si>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</si>
  <si>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</si>
  <si>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</si>
  <si>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</si>
  <si>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</si>
  <si>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</si>
  <si>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</si>
  <si>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</si>
  <si>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</si>
  <si>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</si>
  <si>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</si>
  <si>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</si>
  <si>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</si>
  <si>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</si>
  <si>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</si>
  <si>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</si>
  <si>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</si>
  <si>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</si>
  <si>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</si>
  <si>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</si>
  <si>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</si>
  <si>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</si>
  <si>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</si>
  <si>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</si>
  <si>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</si>
  <si>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</si>
  <si>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</si>
  <si>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</si>
  <si>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</si>
  <si>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</si>
  <si>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</si>
  <si>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</si>
  <si>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</si>
  <si>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</si>
  <si>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</si>
  <si>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</si>
  <si>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</si>
  <si>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</si>
  <si>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</si>
  <si>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</si>
  <si>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</si>
  <si>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</si>
  <si>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</si>
  <si>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</si>
  <si>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</si>
  <si>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</si>
  <si>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</si>
  <si>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</si>
  <si>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</si>
  <si>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</si>
  <si>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</si>
  <si>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</si>
  <si>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</si>
  <si>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</si>
  <si>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</si>
  <si>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</si>
  <si>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</si>
  <si>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</si>
  <si>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</si>
  <si>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</si>
  <si>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</si>
  <si>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</si>
  <si>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</si>
  <si>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</si>
  <si>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</si>
  <si>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</si>
  <si>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</si>
  <si>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</si>
  <si>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</si>
  <si>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</si>
  <si>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</si>
  <si>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</si>
  <si>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</si>
  <si>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</si>
  <si>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</si>
  <si>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</si>
  <si>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</si>
  <si>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</si>
  <si>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</si>
  <si>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</si>
  <si>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</si>
  <si>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</si>
  <si>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</si>
  <si>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</si>
  <si>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</si>
  <si>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</si>
  <si>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</si>
  <si>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</si>
  <si>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</si>
  <si>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</si>
  <si>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</si>
  <si>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</si>
  <si>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</si>
  <si>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</si>
  <si>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</si>
  <si>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</si>
  <si>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</si>
  <si>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</si>
  <si>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</si>
  <si>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</si>
  <si>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</si>
  <si>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</si>
  <si>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</si>
  <si>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</si>
  <si>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</si>
  <si>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</si>
  <si>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</si>
  <si>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</si>
  <si>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</si>
  <si>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</si>
  <si>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</si>
  <si>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</si>
  <si>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</si>
  <si>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</si>
  <si>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</si>
  <si>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</si>
  <si>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</si>
  <si>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</si>
  <si>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</si>
  <si>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</si>
  <si>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</si>
  <si>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</si>
  <si>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</si>
  <si>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</si>
  <si>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</si>
  <si>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</si>
  <si>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</si>
  <si>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</si>
  <si>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</si>
  <si>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</si>
  <si>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</si>
  <si>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</si>
  <si>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</si>
  <si>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</si>
  <si>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</si>
  <si>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</si>
  <si>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</si>
  <si>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</si>
  <si>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</si>
  <si>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</si>
  <si>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</si>
  <si>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</si>
  <si>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</si>
  <si>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</si>
  <si>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</si>
  <si>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</si>
  <si>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</si>
  <si>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</si>
  <si>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</si>
  <si>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</si>
  <si>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</si>
  <si>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</si>
  <si>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</si>
  <si>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</si>
  <si>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</si>
  <si>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</si>
  <si>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</si>
  <si>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</si>
  <si>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</si>
  <si>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</si>
  <si>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</si>
  <si>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</si>
  <si>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</si>
  <si>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</si>
  <si>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</si>
  <si>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</si>
  <si>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</si>
  <si>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</si>
  <si>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</si>
  <si>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</si>
  <si>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</si>
  <si>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</si>
  <si>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</si>
  <si>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</si>
  <si>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</si>
  <si>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</si>
  <si>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</si>
  <si>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</si>
  <si>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</si>
  <si>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</si>
  <si>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</si>
  <si>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</si>
  <si>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</si>
  <si>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</si>
  <si>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</si>
  <si>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</si>
  <si>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</si>
  <si>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</si>
  <si>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</si>
  <si>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</si>
  <si>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</si>
  <si>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</si>
  <si>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</si>
  <si>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</si>
  <si>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</si>
  <si>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</si>
  <si>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</si>
  <si>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</si>
  <si>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</si>
  <si>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</si>
  <si>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</si>
  <si>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</si>
  <si>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</si>
  <si>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</si>
  <si>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</si>
  <si>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</si>
  <si>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</si>
  <si>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</si>
  <si>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</si>
  <si>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</si>
  <si>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</si>
  <si>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</si>
  <si>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</si>
  <si>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</si>
  <si>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</si>
  <si>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</si>
  <si>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</si>
  <si>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</si>
  <si>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</si>
  <si>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</si>
  <si>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</si>
  <si>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</si>
  <si>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</si>
  <si>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</si>
  <si>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</si>
  <si>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</si>
  <si>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</si>
  <si>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</si>
  <si>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</si>
  <si>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</si>
  <si>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</si>
  <si>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</si>
  <si>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</si>
  <si>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</si>
  <si>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</si>
  <si>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</si>
  <si>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</si>
  <si>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</si>
  <si>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</si>
  <si>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</si>
  <si>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</si>
  <si>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</si>
  <si>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</si>
  <si>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</si>
  <si>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</si>
  <si>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</si>
  <si>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</si>
  <si>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</si>
  <si>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</si>
  <si>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</si>
  <si>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</si>
  <si>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</si>
  <si>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</si>
  <si>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</si>
  <si>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</si>
  <si>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</si>
  <si>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</si>
  <si>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</si>
  <si>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</si>
  <si>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</si>
  <si>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</si>
  <si>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</si>
  <si>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</si>
  <si>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</si>
  <si>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</si>
  <si>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</si>
  <si>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</si>
  <si>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</si>
  <si>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</si>
  <si>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</si>
  <si>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</si>
  <si>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</si>
  <si>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</si>
  <si>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</si>
  <si>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</si>
  <si>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</si>
  <si>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</si>
  <si>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</si>
  <si>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</si>
  <si>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</si>
  <si>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</si>
  <si>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</si>
  <si>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</si>
  <si>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</si>
  <si>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</si>
  <si>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</si>
  <si>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</si>
  <si>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</si>
  <si>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</si>
  <si>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</si>
  <si>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</si>
  <si>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</si>
  <si>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</si>
  <si>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</si>
  <si>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</si>
  <si>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</si>
  <si>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</si>
  <si>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</si>
  <si>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</si>
  <si>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</si>
  <si>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</si>
  <si>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</si>
  <si>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</si>
  <si>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</si>
  <si>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</si>
  <si>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</si>
  <si>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</si>
  <si>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</si>
  <si>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</si>
  <si>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</si>
  <si>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</si>
  <si>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</si>
  <si>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</si>
  <si>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</si>
  <si>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</si>
  <si>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</si>
  <si>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</si>
  <si>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</si>
  <si>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</si>
  <si>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</si>
  <si>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</si>
  <si>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</si>
  <si>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</si>
  <si>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</si>
  <si>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</si>
  <si>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</si>
  <si>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</si>
  <si>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</si>
  <si>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</si>
  <si>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</si>
  <si>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</si>
  <si>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</si>
  <si>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</si>
  <si>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</si>
  <si>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</si>
  <si>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</si>
  <si>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</si>
  <si>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</si>
  <si>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</si>
  <si>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</si>
  <si>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</si>
  <si>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</si>
  <si>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</si>
  <si>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</si>
  <si>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</si>
  <si>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</si>
  <si>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</si>
  <si>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</si>
  <si>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</si>
  <si>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</si>
  <si>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</si>
  <si>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</si>
  <si>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</si>
  <si>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</si>
  <si>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</si>
  <si>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</si>
  <si>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</si>
  <si>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</si>
  <si>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</si>
  <si>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</si>
  <si>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</si>
  <si>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</si>
  <si>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</si>
  <si>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</si>
  <si>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</si>
  <si>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</si>
  <si>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</si>
  <si>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</si>
  <si>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</si>
  <si>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</si>
  <si>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</si>
  <si>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</si>
  <si>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</si>
  <si>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</si>
  <si>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</si>
  <si>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</si>
  <si>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</si>
  <si>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</si>
  <si>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</si>
  <si>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</si>
  <si>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</si>
  <si>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</si>
  <si>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</si>
  <si>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</si>
  <si>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</si>
  <si>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</si>
  <si>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</si>
  <si>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</si>
  <si>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</si>
  <si>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</si>
  <si>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</si>
  <si>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</si>
  <si>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</si>
  <si>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</si>
  <si>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</si>
  <si>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</si>
  <si>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</si>
  <si>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</si>
  <si>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</si>
  <si>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</si>
  <si>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</si>
  <si>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</si>
  <si>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</si>
  <si>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</si>
  <si>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</si>
  <si>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</si>
  <si>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</si>
  <si>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</si>
  <si>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</si>
  <si>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</si>
  <si>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</si>
  <si>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</si>
  <si>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</si>
  <si>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</si>
  <si>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</si>
  <si>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</si>
  <si>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</si>
  <si>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</si>
  <si>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</si>
  <si>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</si>
  <si>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</si>
  <si>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</si>
  <si>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</si>
  <si>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</si>
  <si>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</si>
  <si>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</si>
  <si>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</si>
  <si>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</si>
  <si>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</si>
  <si>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</si>
  <si>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</si>
  <si>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</si>
  <si>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</si>
  <si>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</si>
  <si>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</si>
  <si>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</si>
  <si>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</si>
  <si>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</si>
  <si>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</si>
  <si>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</si>
  <si>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</si>
  <si>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</si>
  <si>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</si>
  <si>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</si>
  <si>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</si>
  <si>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</si>
  <si>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</si>
  <si>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</si>
  <si>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</si>
  <si>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</si>
  <si>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</si>
  <si>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</si>
  <si>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</si>
  <si>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</si>
  <si>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</si>
  <si>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</si>
  <si>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</si>
  <si>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</si>
  <si>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</si>
  <si>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</si>
  <si>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</si>
  <si>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</si>
  <si>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</si>
  <si>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</si>
  <si>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</si>
  <si>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</si>
  <si>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</si>
  <si>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</si>
  <si>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</si>
  <si>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</si>
  <si>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</si>
  <si>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</si>
  <si>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</si>
  <si>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</si>
  <si>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</si>
  <si>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</si>
  <si>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</si>
  <si>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</si>
  <si>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</si>
  <si>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</si>
  <si>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</si>
  <si>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</si>
  <si>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</si>
  <si>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</si>
  <si>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</si>
  <si>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</si>
  <si>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</si>
  <si>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</si>
  <si>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</si>
  <si>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</si>
  <si>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</si>
  <si>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</si>
  <si>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</si>
  <si>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</si>
  <si>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</si>
  <si>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</si>
  <si>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</si>
  <si>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</si>
  <si>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</si>
  <si>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</si>
  <si>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</si>
  <si>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</si>
  <si>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</si>
  <si>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</si>
  <si>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</si>
  <si>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</si>
  <si>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</si>
  <si>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</si>
  <si>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</si>
  <si>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</si>
  <si>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</si>
  <si>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</si>
  <si>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</si>
  <si>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</si>
  <si>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</si>
  <si>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</si>
  <si>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</si>
  <si>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</si>
  <si>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</si>
  <si>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</si>
  <si>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</si>
  <si>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</si>
  <si>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</si>
  <si>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</si>
  <si>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</si>
  <si>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</si>
  <si>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</si>
  <si>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</si>
  <si>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</si>
  <si>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</si>
  <si>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</si>
  <si>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</si>
  <si>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</si>
  <si>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</si>
  <si>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</si>
  <si>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</si>
  <si>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</si>
  <si>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</si>
  <si>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</si>
  <si>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</si>
  <si>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</si>
  <si>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</si>
  <si>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</si>
  <si>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</si>
  <si>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</si>
  <si>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</si>
  <si>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</si>
  <si>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</si>
  <si>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</si>
  <si>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</si>
  <si>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</si>
  <si>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</si>
  <si>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</si>
  <si>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</si>
  <si>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</si>
  <si>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</si>
  <si>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</si>
  <si>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</si>
  <si>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</si>
  <si>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</si>
  <si>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</si>
  <si>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</si>
  <si>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</si>
  <si>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</si>
  <si>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</si>
  <si>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</si>
  <si>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</si>
  <si>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</si>
  <si>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</si>
  <si>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</si>
  <si>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</si>
  <si>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</si>
  <si>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</si>
  <si>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</si>
  <si>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</si>
  <si>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</si>
  <si>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</si>
  <si>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</si>
  <si>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</si>
  <si>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</si>
  <si>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</si>
  <si>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</si>
  <si>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</si>
  <si>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</si>
  <si>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</si>
  <si>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</si>
  <si>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</si>
  <si>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</si>
  <si>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</si>
  <si>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</si>
  <si>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</si>
  <si>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</si>
  <si>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</si>
  <si>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</si>
  <si>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</si>
  <si>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</si>
  <si>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</si>
  <si>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</si>
  <si>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</si>
  <si>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</si>
  <si>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</si>
  <si>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</si>
  <si>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</si>
  <si>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</si>
  <si>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</si>
  <si>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</si>
  <si>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</si>
  <si>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</si>
  <si>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</si>
  <si>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</si>
  <si>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</si>
  <si>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</si>
  <si>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</si>
  <si>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</si>
  <si>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</si>
  <si>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</si>
  <si>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</si>
  <si>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</si>
  <si>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</si>
  <si>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</si>
  <si>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</si>
  <si>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</si>
  <si>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</si>
  <si>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</si>
  <si>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</si>
  <si>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</si>
  <si>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</si>
  <si>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</si>
  <si>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</si>
  <si>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</si>
  <si>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</si>
  <si>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</si>
  <si>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</si>
  <si>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</si>
  <si>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</si>
  <si>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</si>
  <si>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</si>
  <si>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</si>
  <si>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</si>
  <si>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</si>
  <si>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</si>
  <si>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</si>
  <si>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</si>
  <si>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</si>
  <si>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</si>
  <si>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</si>
  <si>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</si>
  <si>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</si>
  <si>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</si>
  <si>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</si>
  <si>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</si>
  <si>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</si>
  <si>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</si>
  <si>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</si>
  <si>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</si>
  <si>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</si>
  <si>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</si>
  <si>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</si>
  <si>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</si>
  <si>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</si>
  <si>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</si>
  <si>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</si>
  <si>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</si>
  <si>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</si>
  <si>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</si>
  <si>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</si>
  <si>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</si>
  <si>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</si>
  <si>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</si>
  <si>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</si>
  <si>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</si>
  <si>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</si>
  <si>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</si>
  <si>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</si>
  <si>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</si>
  <si>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</si>
  <si>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</si>
  <si>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</si>
  <si>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</si>
  <si>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</si>
  <si>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</si>
  <si>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</si>
  <si>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</si>
  <si>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</si>
  <si>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</si>
  <si>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</si>
  <si>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</si>
  <si>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</si>
  <si>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</si>
  <si>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</si>
  <si>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</si>
  <si>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</si>
  <si>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</si>
  <si>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</si>
  <si>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</si>
  <si>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</si>
  <si>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</si>
  <si>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</si>
  <si>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</si>
  <si>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</si>
  <si>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</si>
  <si>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</si>
  <si>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</si>
  <si>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</si>
  <si>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</si>
  <si>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</si>
  <si>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</si>
  <si>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</si>
  <si>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</si>
  <si>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</si>
  <si>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</si>
  <si>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</si>
  <si>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</si>
  <si>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</si>
  <si>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</si>
  <si>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</si>
  <si>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</si>
  <si>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</si>
  <si>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</si>
  <si>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</si>
  <si>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</si>
  <si>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</si>
  <si>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</si>
  <si>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</si>
  <si>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</si>
  <si>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</si>
  <si>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</si>
  <si>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</si>
  <si>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</si>
  <si>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</si>
  <si>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</si>
  <si>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</si>
  <si>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</si>
  <si>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</si>
  <si>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</si>
  <si>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</si>
  <si>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</si>
  <si>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</si>
  <si>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</si>
  <si>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</si>
  <si>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</si>
  <si>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</si>
  <si>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</si>
  <si>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</si>
  <si>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</si>
  <si>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</si>
  <si>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</si>
  <si>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</si>
  <si>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</si>
  <si>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</si>
  <si>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</si>
  <si>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</si>
  <si>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</si>
  <si>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</si>
  <si>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</si>
  <si>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</si>
  <si>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</si>
  <si>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</si>
  <si>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</si>
  <si>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</si>
  <si>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</si>
  <si>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</si>
  <si>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</si>
  <si>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</si>
  <si>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</si>
  <si>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</si>
  <si>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</si>
  <si>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</si>
  <si>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</si>
  <si>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</si>
  <si>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</si>
  <si>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</si>
  <si>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</si>
  <si>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</si>
  <si>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</si>
  <si>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</si>
  <si>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</si>
  <si>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</si>
  <si>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</si>
  <si>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</si>
  <si>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</si>
  <si>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</si>
  <si>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</si>
  <si>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</si>
  <si>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</si>
  <si>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</si>
  <si>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</si>
  <si>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</si>
  <si>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</si>
  <si>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</si>
  <si>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</si>
  <si>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</si>
  <si>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</si>
  <si>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</si>
  <si>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</si>
  <si>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</si>
  <si>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</si>
  <si>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</si>
  <si>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</si>
  <si>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</si>
  <si>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</si>
  <si>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</si>
  <si>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</si>
  <si>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</si>
  <si>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</si>
  <si>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</si>
  <si>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</si>
  <si>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</si>
  <si>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</si>
  <si>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</si>
  <si>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</si>
  <si>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</si>
  <si>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</si>
  <si>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</si>
  <si>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</si>
  <si>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</si>
  <si>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</si>
  <si>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</si>
  <si>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</si>
  <si>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</si>
  <si>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</si>
  <si>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</si>
  <si>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</si>
  <si>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</si>
  <si>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</si>
  <si>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</si>
  <si>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</si>
  <si>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</si>
  <si>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</si>
  <si>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</si>
  <si>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</si>
  <si>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</si>
  <si>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</si>
  <si>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</si>
  <si>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</si>
  <si>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</si>
  <si>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</si>
  <si>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</si>
  <si>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</si>
  <si>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</si>
  <si>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</si>
  <si>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</si>
  <si>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</si>
  <si>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</si>
  <si>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</si>
  <si>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</si>
  <si>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</si>
  <si>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</si>
  <si>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</si>
  <si>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</si>
  <si>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</si>
  <si>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</si>
  <si>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</si>
  <si>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</si>
  <si>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</si>
  <si>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</si>
  <si>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</si>
  <si>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</si>
  <si>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</si>
  <si>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</si>
  <si>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</si>
  <si>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</si>
  <si>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</si>
  <si>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</si>
  <si>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</si>
  <si>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</si>
  <si>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</si>
  <si>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</si>
  <si>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</si>
  <si>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</si>
  <si>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</si>
  <si>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</si>
  <si>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</si>
  <si>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</si>
  <si>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</si>
  <si>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</si>
  <si>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</si>
  <si>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</si>
  <si>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</si>
  <si>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</si>
  <si>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</si>
  <si>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</si>
  <si>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</si>
  <si>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</si>
  <si>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</si>
  <si>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</si>
  <si>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</si>
  <si>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</si>
  <si>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</si>
  <si>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</si>
  <si>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</si>
  <si>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</si>
  <si>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</si>
  <si>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</si>
  <si>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</si>
  <si>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</si>
  <si>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</si>
  <si>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</si>
  <si>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</si>
  <si>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</si>
  <si>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</si>
  <si>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</si>
  <si>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</si>
  <si>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</si>
  <si>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</si>
  <si>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</si>
  <si>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</si>
  <si>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</si>
  <si>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</si>
  <si>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</si>
  <si>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</si>
  <si>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</si>
  <si>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</si>
  <si>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</si>
  <si>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</si>
  <si>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</si>
  <si>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</si>
  <si>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</si>
  <si>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</si>
  <si>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</si>
  <si>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</si>
  <si>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</si>
  <si>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</si>
  <si>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</si>
  <si>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</si>
  <si>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</si>
  <si>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</si>
  <si>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</si>
  <si>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</si>
  <si>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</si>
  <si>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</si>
  <si>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</si>
  <si>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</si>
  <si>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</si>
  <si>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</si>
  <si>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</si>
  <si>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</si>
  <si>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</si>
  <si>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</si>
  <si>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</si>
  <si>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</si>
  <si>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</si>
  <si>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</si>
  <si>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</si>
  <si>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</si>
  <si>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</si>
  <si>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</si>
  <si>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</si>
  <si>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</si>
  <si>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</si>
  <si>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</si>
  <si>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</si>
  <si>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</si>
  <si>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</si>
  <si>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</si>
  <si>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</si>
  <si>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</si>
  <si>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</si>
  <si>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</si>
  <si>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</si>
  <si>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</si>
  <si>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</si>
  <si>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</si>
  <si>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</si>
  <si>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</si>
  <si>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</si>
  <si>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</si>
  <si>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</si>
  <si>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</si>
  <si>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</si>
  <si>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</si>
  <si>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</si>
  <si>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</si>
  <si>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</si>
  <si>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</si>
  <si>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</si>
  <si>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</si>
  <si>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</si>
  <si>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</si>
  <si>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</si>
  <si>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</si>
  <si>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</si>
  <si>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</si>
  <si>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</si>
  <si>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</si>
  <si>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</si>
  <si>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</si>
  <si>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</si>
  <si>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</si>
  <si>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</si>
  <si>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</si>
  <si>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</si>
  <si>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</si>
  <si>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</si>
  <si>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</si>
  <si>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</si>
  <si>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</si>
  <si>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</si>
  <si>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</si>
  <si>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</si>
  <si>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</si>
  <si>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</si>
  <si>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</si>
  <si>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</si>
  <si>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</si>
  <si>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</si>
  <si>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</si>
  <si>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</si>
  <si>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</si>
  <si>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</si>
  <si>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</si>
  <si>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</si>
  <si>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</si>
  <si>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</si>
  <si>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</si>
  <si>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</si>
  <si>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</si>
  <si>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</si>
  <si>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</si>
  <si>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</si>
  <si>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</si>
  <si>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</si>
  <si>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</si>
  <si>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</si>
  <si>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</si>
  <si>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</si>
  <si>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</si>
  <si>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</si>
  <si>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</si>
  <si>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</si>
  <si>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</si>
  <si>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</si>
  <si>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</si>
  <si>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</si>
  <si>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</si>
  <si>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</si>
  <si>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</si>
  <si>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</si>
  <si>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</si>
  <si>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</si>
  <si>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</si>
  <si>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</si>
  <si>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</si>
  <si>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</si>
  <si>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</si>
  <si>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</si>
  <si>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</si>
  <si>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</si>
  <si>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</si>
  <si>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</si>
  <si>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</si>
  <si>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</si>
  <si>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</si>
  <si>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</si>
  <si>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</si>
  <si>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</si>
  <si>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</si>
  <si>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</si>
  <si>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</si>
  <si>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</si>
  <si>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</si>
  <si>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</si>
  <si>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</si>
  <si>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</si>
  <si>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</si>
  <si>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</si>
  <si>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</si>
  <si>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</si>
  <si>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</si>
  <si>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</si>
  <si>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</si>
  <si>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</si>
  <si>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</si>
  <si>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</si>
  <si>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</si>
  <si>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</si>
  <si>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</si>
  <si>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</si>
  <si>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</si>
  <si>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</si>
  <si>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</si>
  <si>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</si>
  <si>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</si>
  <si>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</si>
  <si>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</si>
  <si>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</si>
  <si>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</si>
  <si>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</si>
  <si>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</si>
  <si>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</si>
  <si>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</si>
  <si>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</si>
  <si>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</si>
  <si>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</si>
  <si>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</si>
  <si>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</si>
  <si>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</si>
  <si>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</si>
  <si>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</si>
  <si>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</si>
  <si>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</si>
  <si>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</si>
  <si>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</si>
  <si>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</si>
  <si>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</si>
  <si>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</si>
  <si>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</si>
  <si>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</si>
  <si>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</si>
  <si>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</si>
  <si>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</si>
  <si>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</si>
  <si>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</si>
  <si>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</si>
  <si>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</si>
  <si>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</si>
  <si>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</si>
  <si>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</si>
  <si>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</si>
  <si>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</si>
  <si>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</si>
  <si>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</si>
  <si>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</si>
  <si>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</si>
  <si>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</si>
  <si>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</si>
  <si>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</si>
  <si>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</si>
  <si>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</si>
  <si>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</si>
  <si>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</si>
  <si>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</si>
  <si>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</si>
  <si>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</si>
  <si>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</si>
  <si>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</si>
  <si>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</si>
  <si>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</si>
  <si>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</si>
  <si>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</si>
  <si>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</si>
  <si>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</si>
  <si>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</si>
  <si>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</si>
  <si>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</si>
  <si>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</si>
  <si>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</si>
  <si>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</si>
  <si>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</si>
  <si>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</si>
  <si>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</si>
  <si>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</si>
  <si>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</si>
  <si>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</si>
  <si>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</si>
  <si>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</si>
  <si>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</si>
  <si>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</si>
  <si>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</si>
  <si>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</si>
  <si>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</si>
  <si>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</si>
  <si>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</si>
  <si>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</si>
  <si>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</si>
  <si>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</si>
  <si>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</si>
  <si>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</si>
  <si>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</si>
  <si>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</si>
  <si>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</si>
  <si>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</si>
  <si>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</si>
  <si>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</si>
  <si>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</si>
  <si>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</si>
  <si>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</si>
  <si>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</si>
  <si>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</si>
  <si>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</si>
  <si>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</si>
  <si>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</si>
  <si>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</si>
  <si>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</si>
  <si>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</si>
  <si>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</si>
  <si>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</si>
  <si>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</si>
  <si>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</si>
  <si>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</si>
  <si>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</si>
  <si>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</si>
  <si>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</si>
  <si>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</si>
  <si>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</si>
  <si>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</si>
  <si>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</si>
  <si>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</si>
  <si>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</si>
  <si>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</si>
  <si>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</si>
  <si>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</si>
  <si>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</si>
  <si>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</si>
  <si>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</si>
  <si>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</si>
  <si>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</si>
  <si>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</si>
  <si>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</si>
  <si>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</si>
  <si>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</si>
  <si>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</si>
  <si>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</si>
  <si>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</si>
  <si>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</si>
  <si>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</si>
  <si>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</si>
  <si>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</si>
  <si>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</si>
  <si>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</si>
  <si>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</si>
  <si>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</si>
  <si>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</si>
  <si>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</si>
  <si>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</si>
  <si>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</si>
  <si>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</si>
  <si>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</si>
  <si>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</si>
  <si>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</si>
  <si>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</si>
  <si>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</si>
  <si>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</si>
  <si>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</si>
  <si>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</si>
  <si>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</si>
  <si>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</si>
  <si>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</si>
  <si>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</si>
  <si>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</si>
  <si>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</si>
  <si>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</si>
  <si>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</si>
  <si>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</si>
  <si>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</si>
  <si>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</si>
  <si>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</si>
  <si>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</si>
  <si>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</si>
  <si>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</si>
  <si>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</si>
  <si>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</si>
  <si>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</si>
  <si>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</si>
  <si>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</si>
  <si>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</si>
  <si>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</si>
  <si>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</si>
  <si>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</si>
  <si>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</si>
  <si>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</si>
  <si>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</si>
  <si>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</si>
  <si>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</si>
  <si>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</si>
  <si>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</si>
  <si>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</si>
  <si>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</si>
  <si>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</si>
  <si>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</si>
  <si>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</si>
  <si>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</si>
  <si>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</si>
  <si>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</si>
  <si>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</si>
  <si>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</si>
  <si>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</si>
  <si>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</si>
  <si>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</si>
  <si>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</si>
  <si>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</si>
  <si>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</si>
  <si>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</si>
  <si>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</si>
  <si>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</si>
  <si>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</si>
  <si>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</si>
  <si>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</si>
  <si>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</si>
  <si>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</si>
  <si>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</si>
  <si>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</si>
  <si>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</si>
  <si>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</si>
  <si>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</si>
  <si>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</si>
  <si>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</si>
  <si>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</si>
  <si>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</si>
  <si>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</si>
  <si>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</si>
  <si>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</si>
  <si>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</si>
  <si>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</si>
  <si>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</si>
  <si>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</si>
  <si>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</si>
  <si>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</si>
  <si>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</si>
  <si>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</si>
  <si>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</si>
  <si>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</si>
  <si>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</si>
  <si>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</si>
  <si>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</si>
  <si>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</si>
  <si>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</si>
  <si>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</si>
  <si>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</si>
  <si>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</si>
  <si>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</si>
  <si>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</si>
  <si>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</si>
  <si>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</si>
  <si>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</si>
  <si>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</si>
  <si>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</si>
  <si>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</si>
  <si>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</si>
  <si>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</si>
  <si>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</si>
  <si>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</si>
  <si>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</si>
  <si>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</si>
  <si>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</si>
  <si>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</si>
  <si>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</si>
  <si>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</si>
  <si>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</si>
  <si>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</si>
  <si>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</si>
  <si>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</si>
  <si>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</si>
  <si>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</si>
  <si>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</si>
  <si>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</si>
  <si>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</si>
  <si>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</si>
  <si>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</si>
  <si>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</si>
  <si>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</si>
  <si>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</si>
  <si>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</si>
  <si>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</si>
  <si>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</si>
  <si>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</si>
  <si>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</si>
  <si>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</si>
  <si>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</si>
  <si>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</si>
  <si>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</si>
  <si>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</si>
  <si>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</si>
  <si>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</si>
  <si>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</si>
  <si>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</si>
  <si>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</si>
  <si>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</si>
  <si>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</si>
  <si>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</si>
  <si>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</si>
  <si>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</si>
  <si>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</si>
  <si>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</si>
  <si>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</si>
  <si>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</si>
  <si>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</si>
  <si>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</si>
  <si>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</si>
  <si>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</si>
  <si>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</si>
  <si>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</si>
  <si>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</si>
  <si>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</si>
  <si>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</si>
  <si>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</si>
  <si>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</si>
  <si>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</si>
  <si>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</si>
  <si>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</si>
  <si>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</si>
  <si>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</si>
  <si>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</si>
  <si>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</si>
  <si>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</si>
  <si>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</si>
  <si>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</si>
  <si>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</si>
  <si>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</si>
  <si>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</si>
  <si>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</si>
  <si>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</si>
  <si>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</si>
  <si>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</si>
  <si>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</si>
  <si>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</si>
  <si>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</si>
  <si>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</si>
  <si>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</si>
  <si>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</si>
  <si>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</si>
  <si>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</si>
  <si>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</si>
  <si>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</si>
  <si>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</si>
  <si>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</si>
  <si>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</si>
  <si>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</si>
  <si>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</si>
  <si>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</si>
  <si>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</si>
  <si>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</si>
  <si>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</si>
  <si>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</si>
  <si>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</si>
  <si>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</si>
  <si>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</si>
  <si>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</si>
  <si>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</si>
  <si>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</si>
  <si>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</si>
  <si>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</si>
  <si>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</si>
  <si>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</si>
  <si>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</si>
  <si>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</si>
  <si>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</si>
  <si>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</si>
  <si>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</si>
  <si>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</si>
  <si>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</si>
  <si>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</si>
  <si>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</si>
  <si>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</si>
  <si>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</si>
  <si>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</si>
  <si>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</si>
  <si>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</si>
  <si>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</si>
  <si>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</si>
  <si>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</si>
  <si>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</si>
  <si>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</si>
  <si>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</si>
  <si>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</si>
  <si>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</si>
  <si>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</si>
  <si>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</si>
  <si>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</si>
  <si>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</si>
  <si>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</si>
  <si>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</si>
  <si>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</si>
  <si>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</si>
  <si>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</si>
  <si>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</si>
  <si>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</si>
  <si>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</si>
  <si>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</si>
  <si>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</si>
  <si>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</si>
  <si>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</si>
  <si>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</si>
  <si>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</si>
  <si>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</si>
  <si>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</si>
  <si>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</si>
  <si>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</si>
  <si>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</si>
  <si>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</si>
  <si>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</si>
  <si>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</si>
  <si>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</si>
  <si>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</si>
  <si>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</si>
  <si>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</si>
  <si>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</si>
  <si>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</si>
  <si>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</si>
  <si>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</si>
  <si>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</si>
  <si>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</si>
  <si>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</si>
  <si>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</si>
  <si>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</si>
  <si>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</si>
  <si>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</si>
  <si>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</si>
  <si>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</si>
  <si>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</si>
  <si>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</si>
  <si>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</si>
  <si>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</si>
  <si>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</si>
  <si>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</si>
  <si>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</si>
  <si>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</si>
  <si>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</si>
  <si>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</si>
  <si>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</si>
  <si>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</si>
  <si>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</si>
  <si>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</si>
  <si>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</si>
  <si>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</si>
  <si>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</si>
  <si>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</si>
  <si>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</si>
  <si>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</si>
  <si>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</si>
  <si>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</si>
  <si>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</si>
  <si>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</si>
  <si>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</si>
  <si>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</si>
  <si>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</si>
  <si>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</si>
  <si>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</si>
  <si>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</si>
  <si>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</si>
  <si>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</si>
  <si>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</si>
  <si>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</si>
  <si>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</si>
  <si>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</si>
  <si>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</si>
  <si>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</si>
  <si>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</si>
  <si>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</si>
  <si>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</si>
  <si>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</si>
  <si>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</si>
  <si>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</si>
  <si>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</si>
  <si>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</si>
  <si>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</si>
  <si>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</si>
  <si>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</si>
  <si>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</si>
  <si>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</si>
  <si>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</si>
  <si>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</si>
  <si>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</si>
  <si>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</si>
  <si>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</si>
  <si>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</si>
  <si>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</si>
  <si>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</si>
  <si>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</si>
  <si>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</si>
  <si>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</si>
  <si>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</si>
  <si>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</si>
  <si>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</si>
  <si>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</si>
  <si>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</si>
  <si>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</si>
  <si>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</si>
  <si>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</si>
  <si>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</si>
  <si>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</si>
  <si>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</si>
  <si>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</si>
  <si>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</si>
  <si>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</si>
  <si>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</si>
  <si>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</si>
  <si>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</si>
  <si>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</si>
  <si>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</si>
  <si>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</si>
  <si>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</si>
  <si>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</si>
  <si>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</si>
  <si>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</si>
  <si>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</si>
  <si>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</si>
  <si>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</si>
  <si>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</si>
  <si>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</si>
  <si>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</si>
  <si>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</si>
  <si>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</si>
  <si>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</si>
  <si>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</si>
  <si>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</si>
  <si>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</si>
  <si>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</si>
  <si>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</si>
  <si>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</si>
  <si>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</si>
  <si>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</si>
  <si>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</si>
  <si>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</si>
  <si>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</si>
  <si>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</si>
  <si>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</si>
  <si>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</si>
  <si>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</si>
  <si>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</si>
  <si>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</si>
  <si>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</si>
  <si>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</si>
  <si>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</si>
  <si>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</si>
  <si>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</si>
  <si>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</si>
  <si>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</si>
  <si>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</si>
  <si>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</si>
  <si>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</si>
  <si>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</si>
  <si>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</si>
  <si>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</si>
  <si>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</si>
  <si>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</si>
  <si>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</si>
  <si>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</si>
  <si>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</si>
  <si>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</si>
  <si>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</si>
  <si>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</si>
  <si>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</si>
  <si>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</si>
  <si>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</si>
  <si>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</si>
  <si>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</si>
  <si>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</si>
  <si>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</si>
  <si>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</si>
  <si>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</si>
  <si>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</si>
  <si>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</si>
  <si>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</si>
  <si>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</si>
  <si>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</si>
  <si>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</si>
  <si>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</si>
  <si>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</si>
  <si>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</si>
  <si>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</si>
  <si>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</si>
  <si>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</si>
  <si>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</si>
  <si>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</si>
  <si>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</si>
  <si>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</si>
  <si>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</si>
  <si>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</si>
  <si>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</si>
  <si>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</si>
  <si>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</si>
  <si>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</si>
  <si>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</si>
  <si>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</si>
  <si>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</si>
  <si>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</si>
  <si>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</si>
  <si>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</si>
  <si>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</si>
  <si>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</si>
  <si>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</si>
  <si>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</si>
  <si>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</si>
  <si>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</si>
  <si>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</si>
  <si>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</si>
  <si>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</si>
  <si>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</si>
  <si>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</si>
  <si>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</si>
  <si>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</si>
  <si>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</si>
  <si>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</si>
  <si>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</si>
  <si>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</si>
  <si>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</si>
  <si>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</si>
  <si>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</si>
  <si>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</si>
  <si>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</si>
  <si>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</si>
  <si>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</si>
  <si>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</si>
  <si>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</si>
  <si>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</si>
  <si>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</si>
  <si>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</si>
  <si>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</si>
  <si>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</si>
  <si>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</si>
  <si>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</si>
  <si>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</si>
  <si>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</si>
  <si>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</si>
  <si>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</si>
  <si>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</si>
  <si>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</si>
  <si>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</si>
  <si>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</si>
  <si>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</si>
  <si>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</si>
  <si>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</si>
  <si>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</si>
  <si>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</si>
  <si>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</si>
  <si>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</si>
  <si>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</si>
  <si>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</si>
  <si>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</si>
  <si>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</si>
  <si>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</si>
  <si>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</si>
  <si>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</si>
  <si>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</si>
  <si>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</si>
  <si>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</si>
  <si>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</si>
  <si>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</si>
  <si>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</si>
  <si>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</si>
  <si>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</si>
  <si>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</si>
  <si>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</si>
  <si>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</si>
  <si>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</si>
  <si>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</si>
  <si>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</si>
  <si>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</si>
  <si>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</si>
  <si>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</si>
  <si>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</si>
  <si>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</si>
  <si>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</si>
  <si>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</si>
  <si>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</si>
  <si>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</si>
  <si>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</si>
  <si>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</si>
  <si>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</si>
  <si>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</si>
  <si>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</si>
  <si>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</si>
  <si>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</si>
  <si>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</si>
  <si>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</si>
  <si>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</si>
  <si>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</si>
  <si>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</si>
  <si>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</si>
  <si>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</si>
  <si>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</si>
  <si>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</si>
  <si>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</si>
  <si>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</si>
  <si>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</si>
  <si>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</si>
  <si>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</si>
  <si>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</si>
  <si>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</si>
  <si>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</si>
  <si>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</si>
  <si>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</si>
  <si>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</si>
  <si>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</si>
  <si>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</si>
  <si>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</si>
  <si>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</si>
  <si>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</si>
  <si>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</si>
  <si>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</si>
  <si>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</si>
  <si>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</si>
  <si>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</si>
  <si>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</si>
  <si>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</si>
  <si>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</si>
  <si>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</si>
  <si>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</si>
  <si>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</si>
  <si>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</si>
  <si>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</si>
  <si>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</si>
  <si>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</si>
  <si>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</si>
  <si>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</si>
  <si>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</si>
  <si>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</si>
  <si>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</si>
  <si>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</si>
  <si>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</si>
  <si>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</si>
  <si>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</si>
  <si>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</si>
  <si>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</si>
  <si>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</si>
  <si>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</si>
  <si>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</si>
  <si>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</si>
  <si>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</si>
  <si>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</si>
  <si>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</si>
  <si>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</si>
  <si>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</si>
  <si>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</si>
  <si>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</si>
  <si>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</si>
  <si>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</si>
  <si>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</si>
  <si>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</si>
  <si>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</si>
  <si>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</si>
  <si>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</si>
  <si>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</si>
  <si>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</si>
  <si>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</si>
  <si>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</si>
  <si>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</si>
  <si>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</si>
  <si>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</si>
  <si>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</si>
  <si>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</si>
  <si>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</si>
  <si>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</si>
  <si>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</si>
  <si>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</si>
  <si>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</si>
  <si>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</si>
  <si>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</si>
  <si>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</si>
  <si>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</si>
  <si>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</si>
  <si>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</si>
  <si>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</si>
  <si>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</si>
  <si>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</si>
  <si>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</si>
  <si>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</si>
  <si>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</si>
  <si>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</si>
  <si>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</si>
  <si>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</si>
  <si>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</si>
  <si>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</si>
  <si>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</si>
  <si>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</si>
  <si>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</si>
  <si>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</si>
  <si>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</si>
  <si>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</si>
  <si>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</si>
  <si>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</si>
  <si>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</si>
  <si>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</si>
  <si>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</si>
  <si>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</si>
  <si>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</si>
  <si>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</si>
  <si>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</si>
  <si>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</si>
  <si>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</si>
  <si>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</si>
  <si>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</si>
  <si>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</si>
  <si>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</si>
  <si>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</si>
  <si>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</si>
  <si>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</si>
  <si>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</si>
  <si>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</si>
  <si>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</si>
  <si>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</si>
  <si>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</si>
  <si>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</si>
  <si>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</si>
  <si>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</si>
  <si>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</si>
  <si>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</si>
  <si>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</si>
  <si>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</si>
  <si>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</si>
  <si>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</si>
  <si>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</si>
  <si>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</si>
  <si>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</si>
  <si>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</si>
  <si>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</si>
  <si>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</si>
  <si>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</si>
  <si>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</si>
  <si>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</si>
  <si>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</si>
  <si>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</si>
  <si>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</si>
  <si>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</si>
  <si>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</si>
  <si>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</si>
  <si>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</si>
  <si>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</si>
  <si>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</si>
  <si>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</si>
  <si>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</si>
  <si>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</si>
  <si>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</si>
  <si>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</si>
  <si>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</si>
  <si>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</si>
  <si>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</si>
  <si>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</si>
  <si>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</si>
  <si>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</si>
  <si>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</si>
  <si>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</si>
  <si>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</si>
  <si>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</si>
  <si>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</si>
  <si>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</si>
  <si>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</si>
  <si>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</si>
  <si>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</si>
  <si>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</si>
  <si>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</si>
  <si>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</si>
  <si>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</si>
  <si>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</si>
  <si>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</si>
  <si>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</si>
  <si>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</si>
  <si>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</si>
  <si>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</si>
  <si>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</si>
  <si>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</si>
  <si>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</si>
  <si>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</si>
  <si>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</si>
  <si>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</si>
  <si>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</si>
  <si>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</si>
  <si>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</si>
  <si>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</si>
  <si>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</si>
  <si>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</si>
  <si>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</si>
  <si>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</si>
  <si>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</si>
  <si>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</si>
  <si>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</si>
  <si>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</si>
  <si>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</si>
  <si>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</si>
  <si>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</si>
  <si>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</si>
  <si>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</si>
  <si>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</si>
  <si>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</si>
  <si>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</si>
  <si>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</si>
  <si>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</si>
  <si>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</si>
  <si>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</si>
  <si>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</si>
  <si>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</si>
  <si>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</si>
  <si>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</si>
  <si>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</si>
  <si>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</si>
  <si>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</si>
  <si>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</si>
  <si>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</si>
  <si>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</si>
  <si>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</si>
  <si>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</si>
  <si>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</si>
  <si>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</si>
  <si>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</si>
  <si>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</si>
  <si>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</si>
  <si>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</si>
  <si>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</si>
  <si>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</si>
  <si>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</si>
  <si>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</si>
  <si>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</si>
  <si>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</si>
  <si>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</si>
  <si>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</si>
  <si>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</si>
  <si>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</si>
  <si>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</si>
  <si>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</si>
  <si>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</si>
  <si>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</si>
  <si>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</si>
  <si>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</si>
  <si>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</si>
  <si>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</si>
  <si>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</si>
  <si>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</si>
  <si>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</si>
  <si>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</si>
  <si>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</si>
  <si>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</si>
  <si>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</si>
  <si>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</si>
  <si>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</si>
  <si>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</si>
  <si>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</si>
  <si>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</si>
  <si>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</si>
  <si>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</si>
  <si>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</si>
  <si>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</si>
  <si>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</si>
  <si>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</si>
  <si>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</si>
  <si>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</si>
  <si>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</si>
  <si>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</si>
  <si>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</si>
  <si>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</si>
  <si>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</si>
  <si>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</si>
  <si>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</si>
  <si>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</si>
  <si>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</si>
  <si>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</si>
  <si>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</si>
  <si>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</si>
  <si>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</si>
  <si>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</si>
  <si>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</si>
  <si>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</si>
  <si>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</si>
  <si>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</si>
  <si>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</si>
  <si>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</si>
  <si>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</si>
  <si>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</si>
  <si>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</si>
  <si>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</si>
  <si>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</si>
  <si>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</si>
  <si>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</si>
  <si>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</si>
  <si>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</si>
  <si>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</si>
  <si>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</si>
  <si>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</si>
  <si>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</si>
  <si>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</si>
  <si>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</si>
  <si>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</si>
  <si>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</si>
  <si>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</si>
  <si>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</si>
  <si>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</si>
  <si>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</si>
  <si>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</si>
  <si>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</si>
  <si>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</si>
  <si>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</si>
  <si>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</si>
  <si>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</si>
  <si>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</si>
  <si>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</si>
  <si>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</si>
  <si>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</si>
  <si>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</si>
  <si>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</si>
  <si>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</si>
  <si>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</si>
  <si>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</si>
  <si>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</si>
  <si>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</si>
  <si>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</si>
  <si>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</si>
  <si>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</si>
  <si>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</si>
  <si>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</si>
  <si>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</si>
  <si>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</si>
  <si>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</si>
  <si>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</si>
  <si>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</si>
  <si>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</si>
  <si>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</si>
  <si>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</si>
  <si>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</si>
  <si>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</si>
  <si>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</si>
  <si>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</si>
  <si>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</si>
  <si>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</si>
  <si>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</si>
  <si>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</si>
  <si>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</si>
  <si>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</si>
  <si>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</si>
  <si>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</si>
  <si>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</si>
  <si>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</si>
  <si>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</si>
  <si>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</si>
  <si>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</si>
  <si>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</si>
  <si>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</si>
  <si>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</si>
  <si>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</si>
  <si>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</si>
  <si>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</si>
  <si>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</si>
  <si>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</si>
  <si>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</si>
  <si>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</si>
  <si>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</si>
  <si>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</si>
  <si>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</si>
  <si>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</si>
  <si>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</si>
  <si>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</si>
  <si>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</si>
  <si>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</si>
  <si>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</si>
  <si>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</si>
  <si>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</si>
  <si>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</si>
  <si>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</si>
  <si>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</si>
  <si>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</si>
  <si>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</si>
  <si>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</si>
  <si>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</si>
  <si>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</si>
  <si>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</si>
  <si>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</si>
  <si>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</si>
  <si>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</si>
  <si>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</si>
  <si>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</si>
  <si>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</si>
  <si>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</si>
  <si>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</si>
  <si>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</si>
  <si>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</si>
  <si>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</si>
  <si>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</si>
  <si>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</si>
  <si>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</si>
  <si>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</si>
  <si>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</si>
  <si>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</si>
  <si>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</si>
  <si>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</si>
  <si>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</si>
  <si>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</si>
  <si>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</si>
  <si>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</si>
  <si>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</si>
  <si>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</si>
  <si>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</si>
  <si>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</si>
  <si>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</si>
  <si>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</si>
  <si>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</si>
  <si>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</si>
  <si>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</si>
  <si>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</si>
  <si>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</si>
  <si>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</si>
  <si>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</si>
  <si>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</si>
  <si>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</si>
  <si>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</si>
  <si>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</si>
  <si>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</si>
  <si>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</si>
  <si>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</si>
  <si>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</si>
  <si>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</si>
  <si>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</si>
  <si>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</si>
  <si>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</si>
  <si>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</si>
  <si>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</si>
  <si>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</si>
  <si>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</si>
  <si>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</si>
  <si>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</si>
  <si>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</si>
  <si>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</si>
  <si>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</si>
  <si>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</si>
  <si>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</si>
  <si>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</si>
  <si>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</si>
  <si>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</si>
  <si>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</si>
  <si>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</si>
  <si>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</si>
  <si>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</si>
  <si>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</si>
  <si>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</si>
  <si>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</si>
  <si>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</si>
  <si>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</si>
  <si>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</si>
  <si>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</si>
  <si>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</si>
  <si>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</si>
  <si>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</si>
  <si>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</si>
  <si>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</si>
  <si>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</si>
  <si>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</si>
  <si>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</si>
  <si>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</si>
  <si>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</si>
  <si>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</si>
  <si>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</si>
  <si>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</si>
  <si>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</si>
  <si>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</si>
  <si>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</si>
  <si>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</si>
  <si>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</si>
  <si>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</si>
  <si>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</si>
  <si>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</si>
  <si>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</si>
  <si>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</si>
  <si>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</si>
  <si>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</si>
  <si>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</si>
  <si>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</si>
  <si>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</si>
  <si>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</si>
  <si>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</si>
  <si>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</si>
  <si>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</si>
  <si>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</si>
  <si>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</si>
  <si>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</si>
  <si>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</si>
  <si>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</si>
  <si>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</si>
  <si>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</si>
  <si>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</si>
  <si>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</si>
  <si>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</si>
  <si>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</si>
  <si>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</si>
  <si>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</si>
  <si>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</si>
  <si>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</si>
  <si>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</si>
  <si>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</si>
  <si>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</si>
  <si>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</si>
  <si>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</si>
  <si>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</si>
  <si>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</si>
  <si>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</si>
  <si>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</si>
  <si>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</si>
  <si>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</si>
  <si>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</si>
  <si>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</si>
  <si>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</si>
  <si>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</si>
  <si>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</si>
  <si>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</si>
  <si>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</si>
  <si>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</si>
  <si>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</si>
  <si>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</si>
  <si>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</si>
  <si>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</si>
  <si>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</si>
  <si>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</si>
  <si>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</si>
  <si>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</si>
  <si>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</si>
  <si>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</si>
  <si>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</si>
  <si>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</si>
  <si>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</si>
  <si>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</si>
  <si>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</si>
  <si>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</si>
  <si>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</si>
  <si>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</si>
  <si>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</si>
  <si>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</si>
  <si>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</si>
  <si>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</si>
  <si>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</si>
  <si>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</si>
  <si>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</si>
  <si>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</si>
  <si>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</si>
  <si>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</si>
  <si>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</si>
  <si>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</si>
  <si>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</si>
  <si>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</si>
  <si>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</si>
  <si>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</si>
  <si>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</si>
  <si>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</si>
  <si>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</si>
  <si>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</si>
  <si>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</si>
  <si>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</si>
  <si>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</si>
  <si>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</si>
  <si>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</si>
  <si>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</si>
  <si>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</si>
  <si>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</si>
  <si>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</si>
  <si>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</si>
  <si>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</si>
  <si>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</si>
  <si>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</si>
  <si>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</si>
  <si>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</si>
  <si>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</si>
  <si>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</si>
  <si>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</si>
  <si>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</si>
  <si>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</si>
  <si>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</si>
  <si>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</si>
  <si>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</si>
  <si>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</si>
  <si>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</si>
  <si>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</si>
  <si>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</si>
  <si>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</si>
  <si>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</si>
  <si>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</si>
  <si>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</si>
  <si>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</si>
  <si>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</si>
  <si>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</si>
  <si>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</si>
  <si>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</si>
  <si>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</si>
  <si>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</si>
  <si>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</si>
  <si>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</si>
  <si>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</si>
  <si>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</si>
  <si>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</si>
  <si>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</si>
  <si>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</si>
  <si>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</si>
  <si>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</si>
  <si>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</si>
  <si>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</si>
  <si>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</si>
  <si>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</si>
  <si>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</si>
  <si>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</si>
  <si>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</si>
  <si>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</si>
  <si>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</si>
  <si>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</si>
  <si>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</si>
  <si>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</si>
  <si>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</si>
  <si>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</si>
  <si>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</si>
  <si>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</si>
  <si>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</si>
  <si>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</si>
  <si>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</si>
  <si>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</si>
  <si>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</si>
  <si>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</si>
  <si>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</si>
  <si>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</si>
  <si>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</si>
  <si>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</si>
  <si>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</si>
  <si>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</si>
  <si>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</si>
  <si>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</si>
  <si>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</si>
  <si>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</si>
  <si>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</si>
  <si>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</si>
  <si>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</si>
  <si>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</si>
  <si>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</si>
  <si>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</si>
  <si>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</si>
  <si>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</si>
  <si>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</si>
  <si>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</si>
  <si>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</si>
  <si>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</si>
  <si>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</si>
  <si>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</si>
  <si>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</si>
  <si>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</si>
  <si>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</si>
  <si>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</si>
  <si>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</si>
  <si>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</si>
  <si>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</si>
  <si>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</si>
  <si>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</si>
  <si>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</si>
  <si>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</si>
  <si>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</si>
  <si>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</si>
  <si>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</si>
  <si>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</si>
  <si>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</si>
  <si>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</si>
  <si>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</si>
  <si>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</si>
  <si>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</si>
  <si>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</si>
  <si>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</si>
  <si>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</si>
  <si>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</si>
  <si>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</si>
  <si>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</si>
  <si>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</si>
  <si>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</si>
  <si>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</si>
  <si>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</si>
  <si>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</si>
  <si>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</si>
  <si>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</si>
  <si>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</si>
  <si>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</si>
  <si>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</si>
  <si>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</si>
  <si>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</si>
  <si>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</si>
  <si>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</si>
  <si>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</si>
  <si>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</si>
  <si>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</si>
  <si>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</si>
  <si>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</si>
  <si>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</si>
  <si>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</si>
  <si>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</si>
  <si>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</si>
  <si>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</si>
  <si>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</si>
  <si>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</si>
  <si>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</si>
  <si>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</si>
  <si>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</si>
  <si>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</si>
  <si>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</si>
  <si>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</si>
  <si>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</si>
  <si>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</si>
  <si>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</si>
  <si>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</si>
  <si>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</si>
  <si>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</si>
  <si>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</si>
  <si>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</si>
  <si>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</si>
  <si>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</si>
  <si>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</si>
  <si>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</si>
  <si>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</si>
  <si>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</si>
  <si>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</si>
  <si>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</si>
  <si>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</si>
  <si>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</si>
  <si>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</si>
  <si>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</si>
  <si>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</si>
  <si>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</si>
  <si>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</si>
  <si>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</si>
  <si>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</si>
  <si>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</si>
  <si>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</si>
  <si>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</si>
  <si>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</si>
  <si>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</si>
  <si>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</si>
  <si>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</si>
  <si>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</si>
  <si>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</si>
  <si>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</si>
  <si>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</si>
  <si>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</si>
  <si>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</si>
  <si>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</si>
  <si>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</si>
  <si>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</si>
  <si>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</si>
  <si>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</si>
  <si>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</si>
  <si>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</si>
  <si>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</si>
  <si>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</si>
  <si>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</si>
  <si>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</si>
  <si>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</si>
  <si>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</si>
  <si>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</si>
  <si>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</si>
  <si>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</si>
  <si>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</si>
  <si>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</si>
  <si>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</si>
  <si>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</si>
  <si>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</si>
  <si>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</si>
  <si>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</si>
  <si>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</si>
  <si>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</si>
  <si>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</si>
  <si>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</si>
  <si>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</si>
  <si>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</si>
  <si>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</si>
  <si>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</si>
  <si>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</si>
  <si>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</si>
  <si>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</si>
  <si>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</si>
  <si>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</si>
  <si>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</si>
  <si>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</si>
  <si>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</si>
  <si>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</si>
  <si>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</si>
  <si>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</si>
  <si>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</si>
  <si>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</si>
  <si>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</si>
  <si>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</si>
  <si>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</si>
  <si>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</si>
  <si>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</si>
  <si>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</si>
  <si>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</si>
  <si>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</si>
  <si>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</si>
  <si>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</si>
  <si>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</si>
  <si>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</si>
  <si>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</si>
  <si>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</si>
  <si>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</si>
  <si>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</si>
  <si>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</si>
  <si>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</si>
  <si>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</si>
  <si>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</si>
  <si>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</si>
  <si>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</si>
  <si>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</si>
  <si>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</si>
  <si>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</si>
  <si>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</si>
  <si>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</si>
  <si>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</si>
  <si>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</si>
  <si>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</si>
  <si>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</si>
  <si>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</si>
  <si>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</si>
  <si>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</si>
  <si>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</si>
  <si>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</si>
  <si>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</si>
  <si>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</si>
  <si>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</si>
  <si>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</si>
  <si>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</si>
  <si>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</si>
  <si>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</si>
  <si>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</si>
  <si>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</si>
  <si>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</si>
  <si>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</si>
  <si>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</si>
  <si>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</si>
  <si>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</si>
  <si>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</si>
  <si>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</si>
  <si>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</si>
  <si>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</si>
  <si>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</si>
  <si>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</si>
  <si>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</si>
  <si>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</si>
  <si>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</si>
  <si>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</si>
  <si>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</si>
  <si>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</si>
  <si>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</si>
  <si>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</si>
  <si>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</si>
  <si>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</si>
  <si>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</si>
  <si>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</si>
  <si>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</si>
  <si>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</si>
  <si>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</si>
  <si>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</si>
  <si>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</si>
  <si>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</si>
  <si>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</si>
  <si>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</si>
  <si>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</si>
  <si>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</si>
  <si>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</si>
  <si>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</si>
  <si>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</si>
  <si>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</si>
  <si>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</si>
  <si>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</si>
  <si>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</si>
  <si>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</si>
  <si>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</si>
  <si>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</si>
  <si>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</si>
  <si>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</si>
  <si>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</si>
  <si>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</si>
  <si>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</si>
  <si>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</si>
  <si>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</si>
  <si>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</si>
  <si>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</si>
  <si>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</si>
  <si>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</si>
  <si>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</si>
  <si>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</si>
  <si>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</si>
  <si>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</si>
  <si>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</si>
  <si>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</si>
  <si>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</si>
  <si>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</si>
  <si>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</si>
  <si>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</si>
  <si>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</si>
  <si>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</si>
  <si>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</si>
  <si>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</si>
  <si>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</si>
  <si>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</si>
  <si>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</si>
  <si>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</si>
  <si>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</si>
  <si>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</si>
  <si>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</si>
  <si>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</si>
  <si>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</si>
  <si>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</si>
  <si>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</si>
  <si>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</si>
  <si>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</si>
  <si>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</si>
  <si>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</si>
  <si>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</si>
  <si>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</si>
  <si>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</si>
  <si>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</si>
  <si>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</si>
  <si>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</si>
  <si>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</si>
  <si>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</si>
  <si>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</si>
  <si>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</si>
  <si>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</si>
  <si>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</si>
  <si>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</si>
  <si>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</si>
  <si>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</si>
  <si>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</si>
  <si>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</si>
  <si>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</si>
  <si>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</si>
  <si>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</si>
  <si>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</si>
  <si>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</si>
  <si>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</si>
  <si>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</si>
  <si>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</si>
  <si>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</si>
  <si>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</si>
  <si>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</si>
  <si>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</si>
  <si>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</si>
  <si>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</si>
  <si>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</si>
  <si>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</si>
  <si>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</si>
  <si>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</si>
  <si>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</si>
  <si>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</si>
  <si>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</si>
  <si>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</si>
  <si>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</si>
  <si>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</si>
  <si>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</si>
  <si>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</si>
  <si>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</si>
  <si>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</si>
  <si>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</si>
  <si>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</si>
  <si>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</si>
  <si>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</si>
  <si>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</si>
  <si>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</si>
  <si>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</si>
  <si>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</si>
  <si>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</si>
  <si>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</si>
  <si>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</si>
  <si>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</si>
  <si>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</si>
  <si>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</si>
  <si>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</si>
  <si>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</si>
  <si>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</si>
  <si>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</si>
  <si>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</si>
  <si>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</si>
  <si>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</si>
  <si>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</si>
  <si>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</si>
  <si>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</si>
  <si>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</si>
  <si>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</si>
  <si>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</si>
  <si>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</si>
  <si>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</si>
  <si>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</si>
  <si>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</si>
  <si>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</si>
  <si>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</si>
  <si>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</si>
  <si>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</si>
  <si>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</si>
  <si>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</si>
  <si>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</si>
  <si>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</si>
  <si>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</si>
  <si>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</si>
  <si>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</si>
  <si>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</si>
  <si>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</si>
  <si>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</si>
  <si>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</si>
  <si>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</si>
  <si>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</si>
  <si>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</si>
  <si>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</si>
  <si>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</si>
  <si>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</si>
  <si>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</si>
  <si>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</si>
  <si>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</si>
  <si>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</si>
  <si>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</si>
  <si>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</si>
  <si>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</si>
  <si>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</si>
  <si>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</si>
  <si>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</si>
  <si>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</si>
  <si>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</si>
  <si>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</si>
  <si>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</si>
  <si>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</si>
  <si>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</si>
  <si>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</si>
  <si>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</si>
  <si>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</si>
  <si>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</si>
  <si>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</si>
  <si>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</si>
  <si>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</si>
  <si>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</si>
  <si>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</si>
  <si>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</si>
  <si>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</si>
  <si>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</si>
  <si>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</si>
  <si>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</si>
  <si>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</si>
  <si>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</si>
  <si>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</si>
  <si>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</si>
  <si>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</si>
  <si>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</si>
  <si>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</si>
  <si>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</si>
  <si>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</si>
  <si>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</si>
  <si>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</si>
  <si>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</si>
  <si>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</si>
  <si>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</si>
  <si>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</si>
  <si>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</si>
  <si>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</si>
  <si>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</si>
  <si>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</si>
  <si>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</si>
  <si>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</si>
  <si>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</si>
  <si>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</si>
  <si>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</si>
  <si>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</si>
  <si>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</si>
  <si>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</si>
  <si>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</si>
  <si>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</si>
  <si>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</si>
  <si>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</si>
  <si>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</si>
  <si>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</si>
  <si>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</si>
  <si>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</si>
  <si>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</si>
  <si>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</si>
  <si>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</si>
  <si>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</si>
  <si>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</si>
  <si>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</si>
  <si>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</si>
  <si>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</si>
  <si>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</si>
  <si>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</si>
  <si>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</si>
  <si>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</si>
  <si>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</si>
  <si>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</si>
  <si>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</si>
  <si>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</si>
  <si>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</si>
  <si>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</si>
  <si>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</si>
  <si>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</si>
  <si>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</si>
  <si>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</si>
  <si>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</si>
  <si>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</si>
  <si>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</si>
  <si>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</si>
  <si>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</si>
  <si>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</si>
  <si>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</si>
  <si>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</si>
  <si>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</si>
  <si>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</si>
  <si>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</si>
  <si>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</si>
  <si>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</si>
  <si>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</si>
  <si>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</si>
  <si>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</si>
  <si>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</si>
  <si>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</si>
  <si>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</si>
  <si>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</si>
  <si>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</si>
  <si>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</si>
  <si>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</si>
  <si>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</si>
  <si>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</si>
  <si>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</si>
  <si>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</si>
  <si>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</si>
  <si>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</si>
  <si>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</si>
  <si>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</si>
  <si>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</si>
  <si>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</si>
  <si>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</si>
  <si>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</si>
  <si>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</si>
  <si>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</si>
  <si>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</si>
  <si>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</si>
  <si>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</si>
  <si>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</si>
  <si>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</si>
  <si>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</si>
  <si>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</si>
  <si>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</si>
  <si>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</si>
  <si>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</si>
  <si>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</si>
  <si>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</si>
  <si>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</si>
  <si>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</si>
  <si>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</si>
  <si>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</si>
  <si>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</si>
  <si>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</si>
  <si>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</si>
  <si>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</si>
  <si>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</si>
  <si>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</si>
  <si>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</si>
  <si>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</si>
  <si>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</si>
  <si>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</si>
  <si>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</si>
  <si>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</si>
  <si>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</si>
  <si>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</si>
  <si>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</si>
  <si>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</si>
  <si>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</si>
  <si>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</si>
  <si>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</si>
  <si>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</si>
  <si>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</si>
  <si>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</si>
  <si>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</si>
  <si>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</si>
  <si>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</si>
  <si>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</si>
  <si>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</si>
  <si>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</si>
  <si>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</si>
  <si>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</si>
  <si>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</si>
  <si>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</si>
  <si>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</si>
  <si>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</si>
  <si>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</si>
  <si>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</si>
  <si>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</si>
  <si>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</si>
  <si>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</si>
  <si>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</si>
  <si>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</si>
  <si>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</si>
  <si>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</si>
  <si>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</si>
  <si>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</si>
  <si>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</si>
  <si>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</si>
  <si>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</si>
  <si>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</si>
  <si>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</si>
  <si>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</si>
  <si>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</si>
  <si>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</si>
  <si>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</si>
  <si>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</si>
  <si>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</si>
  <si>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</si>
  <si>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</si>
  <si>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</si>
  <si>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</si>
  <si>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</si>
  <si>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</si>
  <si>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</si>
  <si>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</si>
  <si>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</si>
  <si>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</si>
  <si>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</si>
  <si>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</si>
  <si>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</si>
  <si>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</si>
  <si>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</si>
  <si>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</si>
  <si>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</si>
  <si>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</si>
  <si>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</si>
  <si>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</si>
  <si>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</si>
  <si>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</si>
  <si>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</si>
  <si>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</si>
  <si>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</si>
  <si>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</si>
  <si>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</si>
  <si>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</si>
  <si>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</si>
  <si>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</si>
  <si>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</si>
  <si>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</si>
  <si>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</si>
  <si>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</si>
  <si>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</si>
  <si>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</si>
  <si>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</si>
  <si>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</si>
  <si>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</si>
  <si>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</si>
  <si>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</si>
  <si>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</si>
  <si>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</si>
  <si>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</si>
  <si>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</si>
  <si>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</si>
  <si>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</si>
  <si>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</si>
  <si>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</si>
  <si>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</si>
  <si>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</si>
  <si>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</si>
  <si>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</si>
  <si>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</si>
  <si>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</si>
  <si>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</si>
  <si>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</si>
  <si>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</si>
  <si>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</si>
  <si>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</si>
  <si>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</si>
  <si>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</si>
  <si>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</si>
  <si>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</si>
  <si>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</si>
  <si>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</si>
  <si>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</si>
  <si>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</si>
  <si>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</si>
  <si>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</si>
  <si>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</si>
  <si>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</si>
  <si>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</si>
  <si>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</si>
  <si>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</si>
  <si>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</si>
  <si>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</si>
  <si>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</si>
  <si>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</si>
  <si>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</si>
  <si>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</si>
  <si>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</si>
  <si>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</si>
  <si>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</si>
  <si>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</si>
  <si>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</si>
  <si>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</si>
  <si>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</si>
  <si>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</si>
  <si>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</si>
  <si>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</si>
  <si>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</si>
  <si>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</si>
  <si>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</si>
  <si>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</si>
  <si>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</si>
  <si>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</si>
  <si>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</si>
  <si>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</si>
  <si>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</si>
  <si>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</si>
  <si>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</si>
  <si>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</si>
  <si>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</si>
  <si>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</si>
  <si>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</si>
  <si>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</si>
  <si>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</si>
  <si>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</si>
  <si>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</si>
  <si>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</si>
  <si>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</si>
  <si>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</si>
  <si>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</si>
  <si>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</si>
  <si>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</si>
  <si>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</si>
  <si>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</si>
  <si>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</si>
  <si>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</si>
  <si>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</si>
  <si>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</si>
  <si>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</si>
  <si>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</si>
  <si>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</si>
  <si>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</si>
  <si>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</si>
  <si>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</si>
  <si>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</si>
  <si>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</si>
  <si>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</si>
  <si>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</si>
  <si>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</si>
  <si>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</si>
  <si>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</si>
  <si>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</si>
  <si>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</si>
  <si>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</si>
  <si>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</si>
  <si>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</si>
  <si>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</si>
  <si>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</si>
  <si>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</si>
  <si>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</si>
  <si>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</si>
  <si>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</si>
  <si>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</si>
  <si>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</si>
  <si>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</si>
  <si>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</si>
  <si>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</si>
  <si>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</si>
  <si>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</si>
  <si>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</si>
  <si>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</si>
  <si>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</si>
  <si>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</si>
  <si>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</si>
  <si>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</si>
  <si>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</si>
  <si>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</si>
  <si>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</si>
  <si>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</si>
  <si>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</si>
  <si>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</si>
  <si>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</si>
  <si>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</si>
  <si>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</si>
  <si>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</si>
  <si>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</si>
  <si>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</si>
  <si>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</si>
  <si>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</si>
  <si>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</si>
  <si>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</si>
  <si>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</si>
  <si>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</si>
  <si>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</si>
  <si>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</si>
  <si>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</si>
  <si>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</si>
  <si>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</si>
  <si>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</si>
  <si>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</si>
  <si>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</si>
  <si>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</si>
  <si>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</si>
  <si>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</si>
  <si>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</si>
  <si>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</si>
  <si>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</si>
  <si>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</si>
  <si>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</si>
  <si>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</si>
  <si>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</si>
  <si>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</si>
  <si>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</si>
  <si>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</si>
  <si>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</si>
  <si>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</si>
  <si>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</si>
  <si>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</si>
  <si>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</si>
  <si>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</si>
  <si>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</si>
  <si>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</si>
  <si>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</si>
  <si>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</si>
  <si>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</si>
  <si>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</si>
  <si>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</si>
  <si>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</si>
  <si>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</si>
  <si>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</si>
  <si>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</si>
  <si>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</si>
  <si>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</si>
  <si>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</si>
  <si>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</si>
  <si>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</si>
  <si>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</si>
  <si>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</si>
  <si>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</si>
  <si>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</si>
  <si>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</si>
  <si>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</si>
  <si>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</si>
  <si>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</si>
  <si>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</si>
  <si>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</si>
  <si>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</si>
  <si>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</si>
  <si>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</si>
  <si>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</si>
  <si>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</si>
  <si>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</si>
  <si>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</si>
  <si>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</si>
  <si>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</si>
  <si>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</si>
  <si>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</si>
  <si>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</si>
  <si>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</si>
  <si>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</si>
  <si>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</si>
  <si>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</si>
  <si>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</si>
  <si>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</si>
  <si>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</si>
  <si>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</si>
  <si>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</si>
  <si>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</si>
  <si>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</si>
  <si>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</si>
  <si>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</si>
  <si>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</si>
  <si>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</si>
  <si>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</si>
  <si>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</si>
  <si>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</si>
  <si>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</si>
  <si>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</si>
  <si>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</si>
  <si>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</si>
  <si>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</si>
  <si>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</si>
  <si>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</si>
  <si>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</si>
  <si>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</si>
  <si>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</si>
  <si>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</si>
  <si>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</si>
  <si>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</si>
  <si>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</si>
  <si>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</si>
  <si>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</si>
  <si>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</si>
  <si>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</si>
  <si>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</si>
  <si>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</si>
  <si>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</si>
  <si>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</si>
  <si>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</si>
  <si>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</si>
  <si>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</si>
  <si>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</si>
  <si>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</si>
  <si>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</si>
  <si>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</si>
  <si>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</si>
  <si>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</si>
  <si>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</si>
  <si>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</si>
  <si>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</si>
  <si>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</si>
  <si>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</si>
  <si>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</si>
  <si>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</si>
  <si>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</si>
  <si>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</si>
  <si>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</si>
  <si>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</si>
  <si>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</si>
  <si>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</si>
  <si>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</si>
  <si>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</si>
  <si>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</si>
  <si>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</si>
  <si>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</si>
  <si>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</si>
  <si>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</si>
  <si>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</si>
  <si>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</si>
  <si>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</si>
  <si>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</si>
  <si>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</si>
  <si>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</si>
  <si>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</si>
  <si>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</si>
  <si>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</si>
  <si>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</si>
  <si>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</si>
  <si>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</si>
  <si>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</si>
  <si>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</si>
  <si>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</si>
  <si>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</si>
  <si>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</si>
  <si>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</si>
  <si>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</si>
  <si>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</si>
  <si>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</si>
  <si>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</si>
  <si>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</si>
  <si>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</si>
  <si>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</si>
  <si>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</si>
  <si>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</si>
  <si>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</si>
  <si>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</si>
  <si>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</si>
  <si>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</si>
  <si>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</si>
  <si>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</si>
  <si>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</si>
  <si>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</si>
  <si>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</si>
  <si>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</si>
  <si>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</si>
  <si>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</si>
  <si>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</si>
  <si>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</si>
  <si>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</si>
  <si>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</si>
  <si>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</si>
  <si>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</si>
  <si>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</si>
  <si>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</si>
  <si>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</si>
  <si>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</si>
  <si>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</si>
  <si>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</si>
  <si>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</si>
  <si>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</si>
  <si>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</si>
  <si>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</si>
  <si>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</si>
  <si>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</si>
  <si>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</si>
  <si>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</si>
  <si>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</si>
  <si>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</si>
  <si>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</si>
  <si>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</si>
  <si>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</si>
  <si>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</si>
  <si>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</si>
  <si>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</si>
  <si>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</si>
  <si>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</si>
  <si>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</si>
  <si>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</si>
  <si>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</si>
  <si>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</si>
  <si>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</si>
  <si>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</si>
  <si>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</si>
  <si>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</si>
  <si>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</si>
  <si>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</si>
  <si>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</si>
  <si>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</si>
  <si>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</si>
  <si>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</si>
  <si>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</si>
  <si>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</si>
  <si>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</si>
  <si>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</si>
  <si>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</si>
  <si>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</si>
  <si>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</si>
  <si>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</si>
  <si>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</si>
  <si>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</si>
  <si>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</si>
  <si>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</si>
  <si>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</si>
  <si>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</si>
  <si>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</si>
  <si>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</si>
  <si>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</si>
  <si>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</si>
  <si>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</si>
  <si>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</si>
  <si>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</si>
  <si>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</si>
  <si>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</si>
  <si>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</si>
  <si>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</si>
  <si>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</si>
  <si>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</si>
  <si>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</si>
  <si>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</si>
  <si>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</si>
  <si>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</si>
  <si>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</si>
  <si>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</si>
  <si>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</si>
  <si>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</si>
  <si>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</si>
  <si>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</si>
  <si>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</si>
  <si>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</si>
  <si>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</si>
  <si>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</si>
  <si>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</si>
  <si>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</si>
  <si>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</si>
  <si>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</si>
  <si>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</si>
  <si>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</si>
  <si>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</si>
  <si>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</si>
  <si>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</si>
  <si>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</si>
  <si>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</si>
  <si>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</si>
  <si>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</si>
  <si>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</si>
  <si>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</si>
  <si>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</si>
  <si>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</si>
  <si>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</si>
  <si>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</si>
  <si>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</si>
  <si>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</si>
  <si>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</si>
  <si>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</si>
  <si>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</si>
  <si>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</si>
  <si>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</si>
  <si>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</si>
  <si>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</si>
  <si>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</si>
  <si>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</si>
  <si>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</si>
  <si>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</si>
  <si>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</si>
  <si>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</si>
  <si>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</si>
  <si>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</si>
  <si>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</si>
  <si>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</si>
  <si>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</si>
  <si>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</si>
  <si>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</si>
  <si>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</si>
  <si>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</si>
  <si>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</si>
  <si>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</si>
  <si>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</si>
  <si>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</si>
  <si>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</si>
  <si>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</si>
  <si>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</si>
  <si>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</si>
  <si>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</si>
  <si>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</si>
  <si>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</si>
  <si>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</si>
  <si>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</si>
  <si>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</si>
  <si>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</si>
  <si>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</si>
  <si>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</si>
  <si>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</si>
  <si>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</si>
  <si>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</si>
  <si>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</si>
  <si>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</si>
  <si>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</si>
  <si>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</si>
  <si>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</si>
  <si>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</si>
  <si>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</si>
  <si>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</si>
  <si>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</si>
  <si>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</si>
  <si>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</si>
  <si>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</si>
  <si>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</si>
  <si>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</si>
  <si>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</si>
  <si>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</si>
  <si>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</si>
  <si>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</si>
  <si>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</si>
  <si>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</si>
  <si>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</si>
  <si>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</si>
  <si>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</si>
  <si>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</si>
  <si>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</si>
  <si>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</si>
  <si>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</si>
  <si>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</si>
  <si>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</si>
  <si>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</si>
  <si>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</si>
  <si>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</si>
  <si>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</si>
  <si>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</si>
  <si>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</si>
  <si>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</si>
  <si>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</si>
  <si>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</si>
  <si>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</si>
  <si>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</si>
  <si>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</si>
  <si>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</si>
  <si>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</si>
  <si>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</si>
  <si>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</si>
  <si>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</si>
  <si>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</si>
  <si>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</si>
  <si>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</si>
  <si>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</si>
  <si>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</si>
  <si>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</si>
  <si>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</si>
  <si>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</si>
  <si>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</si>
  <si>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</si>
  <si>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</si>
  <si>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</si>
  <si>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</si>
  <si>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</si>
  <si>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</si>
  <si>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</si>
  <si>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</si>
  <si>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</si>
  <si>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</si>
  <si>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</si>
  <si>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</si>
  <si>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</si>
  <si>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</si>
  <si>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</si>
  <si>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</si>
  <si>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</si>
  <si>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</si>
  <si>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</si>
  <si>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</si>
  <si>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</si>
  <si>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</si>
  <si>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</si>
  <si>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</si>
  <si>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</si>
  <si>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</si>
  <si>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</si>
  <si>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</si>
  <si>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</si>
  <si>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</si>
  <si>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</si>
  <si>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</si>
  <si>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</si>
  <si>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</si>
  <si>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</si>
  <si>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</si>
  <si>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</si>
  <si>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</si>
  <si>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</si>
  <si>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</si>
  <si>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</si>
  <si>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</si>
  <si>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</si>
  <si>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</si>
  <si>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</si>
  <si>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</si>
  <si>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</si>
  <si>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</si>
  <si>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</si>
  <si>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</si>
  <si>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</si>
  <si>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</si>
  <si>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</si>
  <si>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</si>
  <si>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</si>
  <si>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</si>
  <si>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</si>
  <si>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</si>
  <si>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</si>
  <si>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</si>
  <si>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</si>
  <si>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</si>
  <si>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</si>
  <si>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</si>
  <si>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</si>
  <si>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</si>
  <si>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</si>
  <si>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</si>
  <si>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</si>
  <si>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</si>
  <si>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</si>
  <si>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</si>
  <si>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</si>
  <si>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</si>
  <si>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</si>
  <si>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</si>
  <si>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</si>
  <si>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</si>
  <si>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</si>
  <si>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</si>
  <si>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</si>
  <si>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</si>
  <si>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</si>
  <si>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</si>
  <si>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</si>
  <si>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</si>
  <si>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</si>
  <si>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</si>
  <si>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</si>
  <si>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</si>
  <si>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</si>
  <si>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</si>
  <si>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</si>
  <si>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</si>
  <si>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</si>
  <si>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</si>
  <si>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</si>
  <si>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</si>
  <si>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</si>
  <si>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</si>
  <si>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</si>
  <si>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</si>
  <si>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</si>
  <si>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</si>
  <si>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</si>
  <si>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</si>
  <si>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</si>
  <si>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</si>
  <si>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</si>
  <si>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</si>
  <si>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</si>
  <si>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</si>
  <si>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</si>
  <si>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</si>
  <si>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</si>
  <si>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</si>
  <si>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</si>
  <si>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</si>
  <si>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</si>
  <si>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</si>
  <si>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</si>
  <si>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</si>
  <si>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</si>
  <si>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</si>
  <si>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</si>
  <si>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</si>
  <si>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</si>
  <si>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</si>
  <si>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</si>
  <si>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</si>
  <si>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</si>
  <si>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</si>
  <si>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</si>
  <si>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</si>
  <si>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</si>
  <si>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</si>
  <si>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</si>
  <si>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</si>
  <si>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</si>
  <si>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</si>
  <si>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</si>
  <si>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</si>
  <si>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</si>
  <si>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</si>
  <si>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</si>
  <si>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</si>
  <si>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</si>
  <si>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</si>
  <si>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</si>
  <si>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</si>
  <si>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</si>
  <si>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</si>
  <si>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</si>
  <si>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</si>
  <si>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</si>
  <si>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</si>
  <si>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</si>
  <si>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</si>
  <si>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</si>
  <si>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</si>
  <si>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</si>
  <si>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</si>
  <si>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</si>
  <si>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</si>
  <si>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</si>
  <si>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</si>
  <si>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</si>
  <si>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</si>
  <si>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</si>
  <si>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</si>
  <si>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</si>
  <si>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</si>
  <si>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</si>
  <si>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</si>
  <si>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</si>
  <si>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</si>
  <si>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</si>
  <si>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</si>
  <si>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</si>
  <si>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</si>
  <si>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</si>
  <si>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</si>
  <si>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</si>
  <si>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</si>
  <si>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</si>
  <si>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</si>
  <si>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</si>
  <si>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</si>
  <si>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</si>
  <si>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</si>
  <si>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</si>
  <si>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</si>
  <si>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</si>
  <si>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</si>
  <si>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</si>
  <si>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</si>
  <si>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</si>
  <si>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</si>
  <si>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</si>
  <si>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</si>
  <si>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</si>
  <si>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</si>
  <si>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</si>
  <si>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</si>
  <si>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</si>
  <si>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</si>
  <si>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</si>
  <si>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</si>
  <si>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</si>
  <si>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</si>
  <si>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</si>
  <si>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</si>
  <si>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</si>
  <si>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</si>
  <si>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</si>
  <si>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</si>
  <si>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</si>
  <si>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</si>
  <si>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</si>
  <si>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</si>
  <si>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</si>
  <si>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</si>
  <si>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</si>
  <si>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</si>
  <si>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</si>
  <si>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</si>
  <si>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</si>
  <si>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</si>
  <si>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</si>
  <si>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</si>
  <si>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</si>
  <si>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</si>
  <si>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</si>
  <si>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</si>
  <si>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</si>
  <si>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</si>
  <si>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</si>
  <si>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</si>
  <si>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</si>
  <si>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</si>
  <si>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</si>
  <si>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</si>
  <si>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</si>
  <si>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</si>
  <si>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</si>
  <si>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</si>
  <si>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</si>
  <si>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</si>
  <si>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</si>
  <si>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</si>
  <si>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</si>
  <si>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</si>
  <si>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</si>
  <si>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</si>
  <si>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</si>
  <si>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</si>
  <si>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</si>
  <si>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</si>
  <si>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</si>
  <si>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</si>
  <si>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</si>
  <si>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</si>
  <si>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</si>
  <si>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</si>
  <si>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</si>
  <si>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</si>
  <si>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</si>
  <si>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</si>
  <si>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</si>
  <si>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</si>
  <si>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</si>
  <si>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</si>
  <si>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</si>
  <si>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</si>
  <si>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</si>
  <si>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</si>
  <si>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</si>
  <si>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</si>
  <si>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</si>
  <si>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</si>
  <si>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</si>
  <si>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</si>
  <si>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</si>
  <si>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</si>
  <si>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</si>
  <si>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</si>
  <si>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</si>
  <si>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</si>
  <si>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</si>
  <si>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</si>
  <si>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</si>
  <si>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</si>
  <si>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</si>
  <si>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</si>
  <si>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</si>
  <si>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</si>
  <si>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</si>
  <si>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</si>
  <si>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</si>
  <si>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</si>
  <si>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</si>
  <si>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</si>
  <si>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</si>
  <si>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</si>
  <si>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</si>
  <si>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</si>
  <si>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</si>
  <si>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</si>
  <si>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</si>
  <si>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</si>
  <si>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</si>
  <si>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</si>
  <si>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</si>
  <si>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</si>
  <si>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</si>
  <si>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</si>
  <si>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</si>
  <si>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</si>
  <si>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</si>
  <si>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</si>
  <si>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</si>
  <si>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</si>
  <si>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</si>
  <si>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</si>
  <si>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</si>
  <si>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</si>
  <si>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</si>
  <si>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</si>
  <si>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</si>
  <si>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</si>
  <si>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</si>
  <si>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</si>
  <si>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</si>
  <si>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</si>
  <si>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</si>
  <si>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</si>
  <si>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</si>
  <si>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</si>
  <si>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</si>
  <si>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</si>
  <si>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</si>
  <si>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</si>
  <si>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</si>
  <si>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</si>
  <si>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</si>
  <si>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</si>
  <si>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</si>
  <si>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</si>
  <si>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</si>
  <si>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</si>
  <si>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</si>
  <si>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</si>
  <si>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</si>
  <si>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</si>
  <si>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</si>
  <si>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</si>
  <si>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</si>
  <si>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</si>
  <si>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</si>
  <si>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</si>
  <si>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</si>
  <si>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</si>
  <si>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</si>
  <si>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</si>
  <si>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</si>
  <si>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</si>
  <si>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</si>
  <si>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</si>
  <si>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</si>
  <si>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</si>
  <si>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</si>
  <si>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</si>
  <si>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</si>
  <si>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</si>
  <si>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</si>
  <si>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</si>
  <si>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</si>
  <si>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</si>
  <si>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</si>
  <si>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</si>
  <si>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</si>
  <si>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</si>
  <si>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</si>
  <si>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</si>
  <si>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</si>
  <si>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</si>
  <si>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</si>
  <si>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</si>
  <si>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</si>
  <si>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</si>
  <si>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</si>
  <si>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</si>
  <si>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</si>
  <si>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</si>
  <si>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</si>
  <si>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</si>
  <si>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</si>
  <si>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</si>
  <si>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</si>
  <si>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</si>
  <si>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</si>
  <si>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</si>
  <si>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</si>
  <si>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</si>
  <si>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</si>
  <si>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</si>
  <si>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</si>
  <si>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</si>
  <si>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</si>
  <si>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</si>
  <si>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</si>
  <si>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</si>
  <si>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</si>
  <si>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</si>
  <si>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</si>
  <si>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</si>
  <si>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</si>
  <si>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</si>
  <si>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</si>
  <si>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</si>
  <si>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</si>
  <si>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</si>
  <si>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</si>
  <si>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</si>
  <si>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</si>
  <si>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</si>
  <si>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</si>
  <si>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</si>
  <si>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</si>
  <si>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</si>
  <si>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</si>
  <si>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</si>
  <si>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</si>
  <si>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</si>
  <si>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</si>
  <si>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</si>
  <si>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</si>
  <si>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</si>
  <si>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</si>
  <si>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</si>
  <si>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</si>
  <si>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</si>
  <si>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</si>
  <si>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</si>
  <si>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</si>
  <si>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</si>
  <si>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</si>
  <si>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</si>
  <si>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</si>
  <si>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</si>
  <si>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</si>
  <si>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</si>
  <si>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</si>
  <si>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</si>
  <si>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</si>
  <si>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</si>
  <si>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</si>
  <si>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</si>
  <si>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</si>
  <si>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</si>
  <si>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</si>
  <si>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</si>
  <si>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</si>
  <si>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</si>
  <si>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</si>
  <si>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</si>
  <si>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</si>
  <si>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</si>
  <si>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</si>
  <si>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</si>
  <si>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</si>
  <si>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</si>
  <si>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</si>
  <si>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</si>
  <si>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</si>
  <si>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</si>
  <si>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</si>
  <si>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</si>
  <si>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</si>
  <si>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</si>
  <si>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</si>
  <si>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</si>
  <si>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</si>
  <si>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</si>
  <si>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</si>
  <si>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</si>
  <si>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</si>
  <si>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</si>
  <si>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</si>
  <si>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</si>
  <si>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</si>
  <si>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</si>
  <si>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</si>
  <si>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</si>
  <si>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</si>
  <si>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</si>
  <si>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</si>
  <si>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</si>
  <si>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</si>
  <si>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</si>
  <si>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</si>
  <si>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</si>
  <si>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</si>
  <si>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</si>
  <si>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</si>
  <si>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</si>
  <si>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</si>
  <si>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</si>
  <si>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</si>
  <si>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</si>
  <si>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</si>
  <si>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</si>
  <si>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</si>
  <si>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</si>
  <si>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</si>
  <si>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</si>
  <si>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</si>
  <si>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</si>
  <si>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</si>
  <si>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</si>
  <si>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</si>
  <si>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</si>
  <si>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</si>
  <si>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</si>
  <si>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</si>
  <si>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</si>
  <si>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</si>
  <si>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</si>
  <si>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</si>
  <si>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</si>
  <si>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</si>
  <si>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</si>
  <si>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</si>
  <si>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</si>
  <si>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</si>
  <si>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</si>
  <si>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</si>
  <si>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</si>
  <si>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</si>
  <si>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</si>
  <si>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</si>
  <si>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</si>
  <si>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</si>
  <si>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</si>
  <si>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</si>
  <si>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</si>
  <si>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</si>
  <si>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</si>
  <si>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</si>
  <si>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</si>
  <si>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</si>
  <si>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</si>
  <si>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</si>
  <si>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</si>
  <si>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</si>
  <si>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</si>
  <si>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</si>
  <si>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</si>
  <si>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</si>
  <si>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</si>
  <si>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</si>
  <si>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</si>
  <si>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</si>
  <si>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</si>
  <si>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</si>
  <si>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</si>
  <si>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</si>
  <si>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</si>
  <si>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</si>
  <si>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</si>
  <si>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</si>
  <si>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</si>
  <si>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</si>
  <si>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</si>
  <si>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</si>
  <si>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</si>
  <si>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</si>
  <si>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</si>
  <si>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</si>
  <si>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</si>
  <si>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</si>
  <si>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</si>
  <si>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</si>
  <si>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</si>
  <si>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</si>
  <si>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</si>
  <si>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</si>
  <si>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</si>
  <si>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</si>
  <si>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</si>
  <si>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</si>
  <si>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</si>
  <si>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</si>
  <si>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</si>
  <si>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</si>
  <si>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</si>
  <si>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</si>
  <si>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</si>
  <si>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</si>
  <si>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</si>
  <si>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</si>
  <si>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</si>
  <si>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</si>
  <si>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</si>
  <si>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</si>
  <si>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</si>
  <si>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</si>
  <si>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</si>
  <si>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</si>
  <si>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</si>
  <si>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</si>
  <si>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</si>
  <si>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</si>
  <si>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</si>
  <si>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</si>
  <si>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</si>
  <si>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</si>
  <si>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</si>
  <si>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</si>
  <si>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</si>
  <si>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</si>
  <si>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</si>
  <si>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</si>
  <si>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</si>
  <si>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</si>
  <si>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</si>
  <si>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</si>
  <si>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</si>
  <si>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</si>
  <si>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</si>
  <si>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</si>
  <si>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</si>
  <si>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</si>
  <si>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</si>
  <si>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</si>
  <si>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</si>
  <si>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</si>
  <si>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</si>
  <si>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</si>
  <si>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</si>
  <si>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</si>
  <si>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</si>
  <si>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</si>
  <si>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</si>
  <si>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</si>
  <si>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</si>
  <si>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</si>
  <si>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</si>
  <si>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</si>
  <si>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</si>
  <si>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</si>
  <si>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</si>
  <si>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</si>
  <si>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</si>
  <si>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</si>
  <si>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</si>
  <si>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</si>
  <si>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</si>
  <si>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</si>
  <si>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</si>
  <si>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</si>
  <si>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</si>
  <si>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</si>
  <si>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</si>
  <si>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</si>
  <si>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</si>
  <si>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</si>
  <si>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</si>
  <si>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</si>
  <si>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</si>
  <si>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</si>
  <si>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</si>
  <si>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</si>
  <si>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</si>
  <si>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</si>
  <si>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</si>
  <si>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</si>
  <si>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</si>
  <si>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</si>
  <si>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</si>
  <si>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</si>
  <si>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</si>
  <si>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</si>
  <si>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</si>
  <si>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</si>
  <si>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</si>
  <si>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</si>
  <si>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</si>
  <si>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</si>
  <si>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</si>
  <si>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</si>
  <si>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</si>
  <si>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</si>
  <si>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</si>
  <si>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</si>
  <si>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</si>
  <si>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</si>
  <si>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</si>
  <si>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</si>
  <si>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</si>
  <si>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</si>
  <si>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</si>
  <si>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</si>
  <si>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</si>
  <si>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</si>
  <si>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</si>
  <si>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</si>
  <si>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</si>
  <si>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</si>
  <si>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</si>
  <si>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</si>
  <si>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</si>
  <si>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</si>
  <si>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</si>
  <si>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</si>
  <si>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</si>
  <si>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</si>
  <si>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</si>
  <si>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</si>
  <si>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</si>
  <si>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</si>
  <si>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</si>
  <si>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</si>
  <si>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</si>
  <si>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</si>
  <si>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</si>
  <si>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</si>
  <si>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</si>
  <si>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</si>
  <si>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</si>
  <si>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</si>
  <si>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</si>
  <si>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</si>
  <si>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</si>
  <si>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</si>
  <si>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</si>
  <si>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</si>
  <si>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</si>
  <si>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</si>
  <si>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</si>
  <si>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</si>
  <si>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</si>
  <si>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</si>
  <si>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</si>
  <si>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</si>
  <si>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</si>
  <si>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</si>
  <si>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</si>
  <si>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</si>
  <si>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</si>
  <si>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</si>
  <si>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</si>
  <si>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</si>
  <si>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</si>
  <si>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</si>
  <si>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</si>
  <si>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</si>
  <si>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</si>
  <si>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</si>
  <si>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</si>
  <si>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</si>
  <si>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</si>
  <si>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</si>
  <si>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</si>
  <si>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</si>
  <si>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</si>
  <si>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</si>
  <si>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</si>
  <si>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</si>
  <si>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</si>
  <si>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</si>
  <si>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</si>
  <si>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</si>
  <si>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</si>
  <si>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</si>
  <si>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</si>
  <si>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</si>
  <si>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</si>
  <si>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</si>
  <si>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</si>
  <si>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</si>
  <si>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</si>
  <si>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</si>
  <si>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</si>
  <si>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</si>
  <si>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</si>
  <si>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</si>
  <si>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</si>
  <si>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</si>
  <si>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</si>
  <si>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</si>
  <si>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</si>
  <si>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</si>
  <si>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</si>
  <si>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</si>
  <si>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</si>
  <si>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</si>
  <si>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</si>
  <si>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</si>
  <si>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</si>
  <si>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</si>
  <si>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</si>
  <si>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</si>
  <si>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</si>
  <si>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</si>
  <si>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</si>
  <si>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</si>
  <si>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</si>
  <si>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</si>
  <si>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</si>
  <si>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</si>
  <si>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</si>
  <si>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</si>
  <si>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</si>
  <si>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</si>
  <si>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</si>
  <si>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</si>
  <si>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</si>
  <si>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</si>
  <si>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</si>
  <si>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</si>
  <si>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</si>
  <si>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</si>
  <si>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</si>
  <si>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</si>
  <si>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</si>
  <si>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</si>
  <si>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</si>
  <si>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</si>
  <si>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</si>
  <si>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</si>
  <si>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</si>
  <si>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</si>
  <si>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</si>
  <si>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</si>
  <si>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</si>
  <si>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</si>
  <si>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</si>
  <si>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</si>
  <si>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</si>
  <si>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</si>
  <si>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</si>
  <si>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</si>
  <si>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</si>
  <si>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</si>
  <si>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</si>
  <si>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</si>
  <si>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</si>
  <si>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</si>
  <si>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</si>
  <si>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</si>
  <si>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</si>
  <si>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</si>
  <si>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</si>
  <si>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</si>
  <si>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</si>
  <si>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</si>
  <si>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</si>
  <si>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</si>
  <si>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</si>
  <si>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</si>
  <si>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</si>
  <si>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</si>
  <si>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</si>
  <si>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</si>
  <si>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</si>
  <si>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</si>
  <si>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</si>
  <si>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</si>
  <si>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</si>
  <si>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</si>
  <si>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</si>
  <si>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</si>
  <si>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</si>
  <si>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</si>
  <si>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</si>
  <si>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</si>
  <si>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</si>
  <si>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</si>
  <si>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</si>
  <si>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</si>
  <si>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</si>
  <si>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</si>
  <si>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</si>
  <si>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</si>
  <si>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</si>
  <si>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</si>
  <si>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</si>
  <si>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</si>
  <si>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</si>
  <si>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</si>
  <si>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</si>
  <si>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</si>
  <si>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</si>
  <si>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</si>
  <si>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</si>
  <si>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</si>
  <si>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</si>
  <si>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</si>
  <si>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</si>
  <si>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</si>
  <si>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</si>
  <si>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</si>
  <si>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</si>
  <si>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</si>
  <si>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</si>
  <si>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</si>
  <si>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</si>
  <si>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</si>
  <si>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</si>
  <si>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</si>
  <si>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</si>
  <si>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</si>
  <si>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</si>
  <si>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</si>
  <si>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</si>
  <si>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</si>
  <si>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</si>
  <si>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</si>
  <si>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</si>
  <si>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</si>
  <si>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</si>
  <si>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</si>
  <si>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</si>
  <si>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</si>
  <si>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</si>
  <si>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</si>
  <si>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</si>
  <si>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</si>
  <si>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</si>
  <si>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</si>
  <si>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</si>
  <si>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</si>
  <si>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</si>
  <si>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</si>
  <si>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</si>
  <si>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</si>
  <si>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</si>
  <si>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</si>
  <si>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</si>
  <si>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</si>
  <si>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</si>
  <si>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</si>
  <si>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</si>
  <si>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</si>
  <si>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</si>
  <si>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</si>
  <si>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</si>
  <si>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</si>
  <si>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</si>
  <si>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</si>
  <si>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</si>
  <si>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</si>
  <si>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</si>
  <si>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</si>
  <si>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</si>
  <si>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</si>
  <si>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</si>
  <si>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</si>
  <si>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</si>
  <si>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</si>
  <si>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</si>
  <si>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</si>
  <si>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</si>
  <si>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</si>
  <si>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</si>
  <si>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</si>
  <si>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</si>
  <si>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</si>
  <si>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</si>
  <si>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</si>
  <si>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</si>
  <si>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</si>
  <si>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</si>
  <si>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</si>
  <si>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</si>
  <si>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</si>
  <si>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</si>
  <si>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</si>
  <si>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</si>
  <si>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</si>
  <si>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</si>
  <si>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</si>
  <si>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</si>
  <si>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</si>
  <si>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</si>
  <si>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</si>
  <si>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</si>
  <si>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</si>
  <si>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</si>
  <si>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</si>
  <si>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</si>
  <si>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</si>
  <si>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</si>
  <si>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</si>
  <si>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</si>
  <si>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</si>
  <si>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</si>
  <si>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</si>
  <si>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</si>
  <si>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</si>
  <si>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</si>
  <si>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</si>
  <si>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</si>
  <si>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</si>
  <si>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</si>
  <si>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</si>
  <si>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</si>
  <si>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</si>
  <si>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</si>
  <si>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</si>
  <si>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</si>
  <si>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</si>
  <si>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</si>
  <si>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</si>
  <si>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</si>
  <si>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</si>
  <si>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</si>
  <si>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</si>
  <si>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</si>
  <si>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</si>
  <si>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</si>
  <si>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</si>
  <si>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</si>
  <si>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</si>
  <si>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</si>
  <si>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</si>
  <si>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</si>
  <si>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</si>
  <si>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</si>
  <si>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</si>
  <si>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</si>
  <si>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</si>
  <si>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</si>
  <si>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</si>
  <si>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</si>
  <si>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</si>
  <si>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</si>
  <si>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</si>
  <si>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</si>
  <si>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</si>
  <si>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</si>
  <si>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</si>
  <si>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</si>
  <si>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</si>
  <si>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</si>
  <si>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</si>
  <si>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</si>
  <si>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</si>
  <si>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</si>
  <si>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</si>
  <si>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</si>
  <si>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</si>
  <si>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</si>
  <si>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</si>
  <si>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</si>
  <si>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</si>
  <si>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</si>
  <si>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</si>
  <si>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</si>
  <si>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</si>
  <si>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</si>
  <si>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</si>
  <si>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</si>
  <si>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</si>
  <si>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</si>
  <si>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</si>
  <si>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</si>
  <si>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</si>
  <si>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</si>
  <si>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</si>
  <si>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</si>
  <si>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</si>
  <si>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</si>
  <si>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</si>
  <si>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</si>
  <si>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</si>
  <si>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</si>
  <si>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</si>
  <si>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</si>
  <si>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</si>
  <si>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</si>
  <si>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</si>
  <si>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</si>
  <si>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</si>
  <si>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</si>
  <si>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</si>
  <si>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</si>
  <si>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</si>
  <si>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</si>
  <si>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</si>
  <si>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</si>
  <si>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</si>
  <si>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</si>
  <si>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</si>
  <si>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</si>
  <si>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</si>
  <si>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</si>
  <si>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</si>
  <si>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</si>
  <si>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</si>
  <si>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</si>
  <si>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</si>
  <si>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</si>
  <si>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</si>
  <si>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</si>
  <si>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</si>
  <si>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</si>
  <si>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</si>
  <si>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</si>
  <si>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</si>
  <si>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</si>
  <si>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</si>
  <si>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</si>
  <si>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</si>
  <si>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</si>
  <si>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</si>
  <si>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</si>
  <si>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</si>
  <si>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</si>
  <si>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</si>
  <si>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</si>
  <si>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</si>
  <si>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</si>
  <si>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</si>
  <si>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</si>
  <si>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</si>
  <si>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</si>
  <si>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</si>
  <si>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</si>
  <si>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</si>
  <si>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</si>
  <si>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</si>
  <si>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</si>
  <si>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</si>
  <si>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</si>
  <si>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</si>
  <si>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</si>
  <si>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</si>
  <si>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</si>
  <si>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</si>
  <si>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</si>
  <si>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</si>
  <si>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</si>
  <si>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</si>
  <si>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</si>
  <si>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</si>
  <si>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</si>
  <si>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</si>
  <si>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</si>
  <si>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</si>
  <si>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</si>
  <si>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</si>
  <si>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</si>
  <si>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</si>
  <si>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</si>
  <si>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</si>
  <si>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</si>
  <si>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</si>
  <si>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</si>
  <si>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</si>
  <si>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</si>
  <si>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</si>
  <si>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</si>
  <si>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</si>
  <si>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</si>
  <si>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</si>
  <si>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</si>
  <si>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</si>
  <si>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</si>
  <si>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</si>
  <si>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</si>
  <si>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</si>
  <si>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</si>
  <si>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</si>
  <si>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</si>
  <si>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</si>
  <si>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</si>
  <si>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</si>
  <si>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</si>
  <si>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</si>
  <si>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</si>
  <si>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</si>
  <si>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</si>
  <si>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</si>
  <si>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</si>
  <si>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</si>
  <si>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</si>
  <si>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</si>
  <si>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</si>
  <si>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</si>
  <si>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</si>
  <si>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</si>
  <si>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</si>
  <si>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</si>
  <si>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</si>
  <si>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</si>
  <si>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</si>
  <si>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</si>
  <si>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</si>
  <si>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</si>
  <si>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</si>
  <si>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</si>
  <si>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</si>
  <si>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</si>
  <si>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</si>
  <si>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</si>
  <si>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</si>
  <si>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</si>
  <si>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</si>
  <si>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</si>
  <si>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</si>
  <si>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</si>
  <si>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</si>
  <si>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</si>
  <si>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</si>
  <si>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</si>
  <si>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</si>
  <si>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</si>
  <si>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</si>
  <si>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</si>
  <si>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</si>
  <si>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</si>
  <si>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</si>
  <si>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</si>
  <si>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</si>
  <si>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</si>
  <si>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</si>
  <si>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</si>
  <si>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</si>
  <si>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</si>
  <si>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</si>
  <si>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</si>
  <si>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</si>
  <si>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</si>
  <si>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</si>
  <si>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</si>
  <si>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</si>
  <si>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</si>
  <si>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</si>
  <si>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</si>
  <si>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</si>
  <si>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</si>
  <si>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</si>
  <si>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</si>
  <si>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</si>
  <si>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</si>
  <si>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</si>
  <si>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</si>
  <si>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</si>
  <si>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</si>
  <si>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</si>
  <si>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</si>
  <si>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</si>
  <si>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</si>
  <si>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</si>
  <si>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</si>
  <si>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</si>
  <si>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</si>
  <si>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</si>
  <si>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</si>
  <si>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</si>
  <si>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</si>
  <si>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</si>
  <si>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</si>
  <si>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</si>
  <si>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</si>
  <si>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</si>
  <si>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</si>
  <si>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</si>
  <si>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</si>
  <si>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</si>
  <si>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</si>
  <si>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</si>
  <si>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</si>
  <si>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</si>
  <si>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</si>
  <si>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</si>
  <si>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</si>
  <si>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</si>
  <si>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</si>
  <si>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</si>
  <si>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</si>
  <si>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</si>
  <si>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</si>
  <si>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</si>
  <si>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</si>
  <si>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</si>
  <si>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</si>
  <si>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</si>
  <si>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</si>
  <si>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</si>
  <si>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</si>
  <si>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</si>
  <si>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</si>
  <si>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</si>
  <si>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</si>
  <si>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</si>
  <si>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</si>
  <si>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</si>
  <si>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</si>
  <si>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</si>
  <si>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</si>
  <si>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</si>
  <si>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</si>
  <si>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</si>
  <si>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</si>
  <si>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</si>
  <si>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</si>
  <si>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</si>
  <si>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</si>
  <si>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</si>
  <si>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</si>
  <si>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</si>
  <si>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</si>
  <si>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</si>
  <si>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</si>
  <si>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</si>
  <si>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</si>
  <si>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</si>
  <si>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</si>
  <si>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</si>
  <si>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</si>
  <si>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</si>
  <si>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</si>
  <si>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</si>
  <si>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</si>
  <si>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</si>
  <si>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</si>
  <si>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</si>
  <si>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</si>
  <si>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</si>
  <si>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</si>
  <si>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</si>
  <si>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</si>
  <si>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</si>
  <si>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</si>
  <si>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</si>
  <si>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</si>
  <si>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</si>
  <si>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</si>
  <si>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</si>
  <si>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</si>
  <si>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</si>
  <si>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</si>
  <si>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</si>
  <si>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</si>
  <si>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</si>
  <si>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</si>
  <si>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</si>
  <si>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</si>
  <si>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</si>
  <si>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</si>
  <si>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</si>
  <si>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</si>
  <si>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</si>
  <si>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</si>
  <si>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</si>
  <si>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</si>
  <si>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</si>
  <si>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</si>
  <si>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</si>
  <si>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</si>
  <si>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</si>
  <si>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</si>
  <si>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</si>
  <si>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</si>
  <si>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</si>
  <si>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</si>
  <si>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</si>
  <si>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</si>
  <si>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</si>
  <si>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</si>
  <si>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</si>
  <si>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</si>
  <si>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</si>
  <si>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</si>
  <si>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</si>
  <si>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</si>
  <si>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</si>
  <si>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</si>
  <si>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</si>
  <si>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</si>
  <si>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</si>
  <si>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</si>
  <si>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</si>
  <si>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</si>
  <si>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</si>
  <si>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</si>
  <si>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</si>
  <si>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</si>
  <si>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</si>
  <si>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</si>
  <si>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</si>
  <si>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</si>
  <si>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</si>
  <si>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</si>
  <si>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</si>
  <si>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</si>
  <si>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</si>
  <si>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</si>
  <si>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</si>
  <si>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</si>
  <si>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</si>
  <si>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</si>
  <si>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</si>
  <si>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</si>
  <si>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</si>
  <si>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</si>
  <si>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</si>
  <si>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</si>
  <si>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</si>
  <si>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</si>
  <si>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</si>
  <si>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</si>
  <si>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</si>
  <si>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</si>
  <si>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</si>
  <si>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</si>
  <si>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</si>
  <si>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</si>
  <si>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</si>
  <si>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</si>
  <si>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</si>
  <si>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</si>
  <si>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</si>
  <si>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</si>
  <si>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</si>
  <si>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</si>
  <si>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</si>
  <si>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</si>
  <si>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</si>
  <si>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</si>
  <si>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</si>
  <si>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</si>
  <si>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</si>
  <si>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</si>
  <si>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</si>
  <si>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</si>
  <si>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</si>
  <si>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</si>
  <si>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</si>
  <si>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</si>
  <si>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</si>
  <si>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</si>
  <si>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</si>
  <si>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</si>
  <si>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</si>
  <si>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</si>
  <si>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</si>
  <si>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</si>
  <si>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</si>
  <si>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</si>
  <si>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</si>
  <si>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</si>
  <si>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</si>
  <si>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</si>
  <si>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</si>
  <si>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</si>
  <si>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</si>
  <si>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</si>
  <si>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</si>
  <si>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</si>
  <si>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</si>
  <si>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</si>
  <si>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</si>
  <si>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</si>
  <si>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</si>
  <si>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</si>
  <si>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</si>
  <si>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</si>
  <si>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</si>
  <si>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</si>
  <si>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</si>
  <si>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</si>
  <si>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</si>
  <si>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</si>
  <si>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</si>
  <si>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</si>
  <si>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</si>
  <si>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</si>
  <si>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</si>
  <si>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</si>
  <si>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</si>
  <si>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</si>
  <si>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</si>
  <si>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</si>
  <si>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</si>
  <si>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</si>
  <si>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</si>
  <si>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</si>
  <si>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</si>
  <si>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</si>
  <si>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</si>
  <si>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</si>
  <si>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</si>
  <si>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</si>
  <si>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</si>
  <si>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</si>
  <si>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</si>
  <si>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</si>
  <si>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</si>
  <si>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</si>
  <si>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</si>
  <si>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</si>
  <si>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</si>
  <si>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</si>
  <si>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</si>
  <si>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</si>
  <si>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</si>
  <si>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</si>
  <si>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</si>
  <si>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</si>
  <si>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</si>
  <si>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</si>
  <si>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</si>
  <si>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</si>
  <si>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</si>
  <si>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</si>
  <si>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</si>
  <si>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</si>
  <si>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</si>
  <si>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</si>
  <si>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</si>
  <si>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</si>
  <si>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</si>
  <si>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</si>
  <si>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</si>
  <si>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</si>
  <si>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</si>
  <si>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</si>
  <si>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</si>
  <si>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</si>
  <si>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</si>
  <si>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</si>
  <si>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</si>
  <si>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</si>
  <si>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</si>
  <si>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</si>
  <si>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</si>
  <si>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</si>
  <si>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</si>
  <si>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</si>
  <si>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</si>
  <si>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</si>
  <si>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</si>
  <si>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</si>
  <si>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</si>
  <si>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</si>
  <si>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</si>
  <si>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</si>
  <si>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</si>
  <si>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</si>
  <si>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</si>
  <si>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</si>
  <si>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</si>
  <si>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</si>
  <si>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</si>
  <si>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</si>
  <si>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</si>
  <si>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</si>
  <si>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</si>
  <si>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</si>
  <si>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</si>
  <si>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</si>
  <si>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</si>
  <si>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</si>
  <si>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</si>
  <si>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</si>
  <si>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</si>
  <si>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</si>
  <si>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</si>
  <si>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</si>
  <si>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</si>
  <si>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</si>
  <si>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</si>
  <si>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</si>
  <si>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</si>
  <si>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</si>
  <si>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</si>
  <si>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</si>
  <si>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</si>
  <si>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</si>
  <si>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</si>
  <si>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</si>
  <si>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</si>
  <si>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</si>
  <si>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</si>
  <si>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</si>
  <si>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</si>
  <si>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</si>
  <si>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</si>
  <si>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</si>
  <si>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</si>
  <si>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</si>
  <si>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</si>
  <si>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</si>
  <si>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</si>
  <si>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</si>
  <si>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</si>
  <si>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</si>
  <si>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</si>
  <si>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</si>
  <si>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</si>
  <si>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</si>
  <si>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</si>
  <si>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</si>
  <si>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</si>
  <si>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</si>
  <si>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</si>
  <si>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</si>
  <si>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</si>
  <si>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</si>
  <si>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</si>
  <si>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</si>
  <si>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</si>
  <si>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</si>
  <si>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</si>
  <si>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</si>
  <si>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</si>
  <si>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</si>
  <si>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</si>
  <si>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</si>
  <si>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</si>
  <si>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</si>
  <si>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</si>
  <si>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</si>
  <si>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</si>
  <si>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</si>
  <si>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</si>
  <si>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</si>
  <si>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</si>
  <si>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</si>
  <si>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</si>
  <si>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</si>
  <si>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</si>
  <si>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</si>
  <si>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</si>
  <si>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</si>
  <si>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</si>
  <si>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</si>
  <si>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</si>
  <si>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</si>
  <si>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</si>
  <si>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</si>
  <si>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</si>
  <si>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</si>
  <si>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</si>
  <si>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</si>
  <si>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</si>
  <si>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</si>
  <si>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</si>
  <si>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</si>
  <si>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</si>
  <si>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</si>
  <si>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</si>
  <si>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</si>
  <si>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</si>
  <si>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</si>
  <si>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</si>
  <si>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</si>
  <si>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</si>
  <si>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</si>
  <si>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</si>
  <si>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</si>
  <si>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</si>
  <si>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</si>
  <si>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</si>
  <si>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</si>
  <si>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</si>
  <si>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</si>
  <si>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</si>
  <si>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</si>
  <si>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</si>
  <si>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</si>
  <si>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</si>
  <si>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</si>
  <si>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</si>
  <si>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</si>
  <si>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</si>
  <si>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</si>
  <si>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</si>
  <si>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</si>
  <si>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</si>
  <si>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</si>
  <si>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</si>
  <si>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</si>
  <si>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</si>
  <si>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</si>
  <si>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</si>
  <si>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</si>
  <si>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</si>
  <si>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</si>
  <si>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</si>
  <si>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</si>
  <si>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</si>
  <si>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</si>
  <si>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</si>
  <si>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</si>
  <si>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</si>
  <si>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</si>
  <si>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</si>
  <si>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</si>
  <si>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</si>
  <si>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</si>
  <si>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</si>
  <si>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</si>
  <si>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</si>
  <si>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</si>
  <si>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</si>
  <si>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</si>
  <si>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</si>
  <si>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</si>
  <si>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</si>
  <si>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</si>
  <si>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</si>
  <si>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</si>
  <si>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</si>
  <si>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</si>
  <si>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</si>
  <si>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</si>
  <si>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</si>
  <si>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</si>
  <si>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</si>
  <si>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</si>
  <si>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</si>
  <si>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</si>
  <si>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</si>
  <si>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</si>
  <si>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</si>
  <si>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</si>
  <si>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</si>
  <si>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</si>
  <si>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</si>
  <si>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</si>
  <si>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</si>
  <si>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</si>
  <si>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</si>
  <si>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</si>
  <si>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</si>
  <si>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</si>
  <si>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</si>
  <si>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</si>
  <si>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</si>
  <si>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</si>
  <si>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</si>
  <si>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</si>
  <si>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</si>
  <si>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</si>
  <si>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</si>
  <si>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</si>
  <si>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</si>
  <si>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</si>
  <si>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</si>
  <si>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</si>
  <si>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</si>
  <si>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</si>
  <si>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</si>
  <si>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</si>
  <si>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</si>
  <si>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</si>
  <si>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</si>
  <si>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</si>
  <si>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</si>
  <si>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</si>
  <si>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</si>
  <si>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</si>
  <si>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</si>
  <si>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</si>
  <si>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</si>
  <si>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</si>
  <si>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</si>
  <si>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</si>
  <si>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</si>
  <si>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</si>
  <si>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</si>
  <si>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</si>
  <si>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</si>
  <si>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</si>
  <si>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</si>
  <si>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</si>
  <si>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</si>
  <si>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</si>
  <si>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</si>
  <si>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</si>
  <si>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</si>
  <si>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</si>
  <si>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</si>
  <si>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</si>
  <si>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</si>
  <si>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</si>
  <si>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</si>
  <si>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</si>
  <si>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</si>
  <si>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</si>
  <si>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</si>
  <si>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</si>
  <si>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</si>
  <si>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</si>
  <si>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</si>
  <si>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</si>
  <si>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</si>
  <si>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</si>
  <si>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</si>
  <si>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</si>
  <si>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</si>
  <si>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</si>
  <si>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</si>
  <si>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</si>
  <si>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</si>
  <si>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</si>
  <si>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</si>
  <si>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</si>
  <si>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</si>
  <si>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</si>
  <si>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</si>
  <si>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</si>
  <si>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</si>
  <si>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</si>
  <si>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</si>
  <si>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</si>
  <si>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</si>
  <si>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</si>
  <si>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</si>
  <si>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</si>
  <si>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</si>
  <si>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</si>
  <si>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</si>
  <si>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</si>
  <si>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</si>
  <si>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</si>
  <si>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</si>
  <si>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</si>
  <si>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</si>
  <si>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</si>
  <si>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</si>
  <si>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</si>
  <si>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</si>
  <si>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</si>
  <si>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</si>
  <si>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</si>
  <si>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</si>
  <si>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</si>
  <si>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</si>
  <si>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</si>
  <si>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</si>
  <si>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</si>
  <si>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</si>
  <si>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</si>
  <si>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</si>
  <si>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</si>
  <si>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</si>
  <si>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</si>
  <si>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</si>
  <si>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</si>
  <si>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</si>
  <si>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</si>
  <si>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</si>
  <si>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</si>
  <si>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</si>
  <si>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</si>
  <si>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</si>
  <si>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</si>
  <si>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</si>
  <si>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</si>
  <si>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</si>
  <si>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</si>
  <si>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</si>
  <si>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</si>
  <si>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</si>
  <si>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</si>
  <si>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</si>
  <si>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</si>
  <si>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</si>
  <si>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</si>
  <si>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</si>
  <si>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</si>
  <si>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</si>
  <si>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</si>
  <si>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</si>
  <si>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</si>
  <si>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</si>
  <si>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</si>
  <si>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</si>
  <si>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</si>
  <si>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</si>
  <si>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</si>
  <si>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</si>
  <si>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</si>
  <si>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</si>
  <si>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</si>
  <si>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</si>
  <si>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</si>
  <si>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</si>
  <si>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</si>
  <si>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</si>
  <si>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</si>
  <si>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</si>
  <si>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</si>
  <si>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</si>
  <si>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</si>
  <si>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</si>
  <si>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</si>
  <si>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</si>
  <si>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</si>
  <si>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</si>
  <si>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</si>
  <si>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</si>
  <si>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</si>
  <si>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</si>
  <si>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</si>
  <si>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</si>
  <si>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</si>
  <si>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</si>
  <si>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</si>
  <si>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</si>
  <si>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</si>
  <si>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</si>
  <si>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</si>
  <si>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</si>
  <si>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</si>
  <si>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</si>
  <si>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</si>
  <si>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</si>
  <si>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</si>
  <si>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</si>
  <si>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</si>
  <si>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</si>
  <si>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</si>
  <si>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</si>
  <si>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</si>
  <si>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</si>
  <si>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</si>
  <si>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</si>
  <si>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</si>
  <si>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</si>
  <si>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</si>
  <si>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</si>
  <si>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</si>
  <si>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</si>
  <si>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</si>
  <si>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</si>
  <si>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</si>
  <si>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</si>
  <si>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</si>
  <si>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</si>
  <si>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</si>
  <si>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</si>
  <si>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</si>
  <si>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</si>
  <si>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</si>
  <si>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</si>
  <si>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</si>
  <si>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</si>
  <si>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</si>
  <si>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</si>
  <si>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</si>
  <si>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</si>
  <si>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</si>
  <si>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</si>
  <si>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</si>
  <si>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</si>
  <si>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</si>
  <si>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</si>
  <si>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</si>
  <si>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</si>
  <si>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</si>
  <si>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</si>
  <si>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</si>
  <si>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</si>
  <si>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</si>
  <si>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</si>
  <si>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</si>
  <si>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</si>
  <si>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</si>
  <si>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</si>
  <si>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</si>
  <si>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</si>
  <si>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</si>
  <si>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</si>
  <si>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</si>
  <si>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</si>
  <si>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</si>
  <si>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</si>
  <si>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</si>
  <si>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</si>
  <si>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</si>
  <si>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</si>
  <si>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</si>
  <si>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</si>
  <si>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</si>
  <si>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</si>
  <si>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</si>
  <si>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</si>
  <si>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</si>
  <si>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</si>
  <si>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</si>
  <si>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</si>
  <si>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</si>
  <si>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</si>
  <si>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</si>
  <si>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</si>
  <si>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</si>
  <si>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</si>
  <si>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</si>
  <si>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</si>
  <si>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</si>
  <si>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</si>
  <si>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</si>
  <si>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</si>
  <si>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</si>
  <si>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</si>
  <si>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</si>
  <si>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</si>
  <si>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</si>
  <si>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</si>
  <si>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</si>
  <si>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</si>
  <si>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</si>
  <si>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</si>
  <si>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</si>
  <si>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</si>
  <si>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</si>
  <si>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</si>
  <si>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</si>
  <si>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</si>
  <si>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</si>
  <si>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</si>
  <si>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</si>
  <si>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</si>
  <si>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</si>
  <si>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</si>
  <si>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</si>
  <si>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</si>
  <si>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</si>
  <si>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</si>
  <si>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</si>
  <si>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</si>
  <si>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</si>
  <si>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</si>
  <si>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</si>
  <si>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</si>
  <si>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</si>
  <si>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</si>
  <si>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</si>
  <si>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</si>
  <si>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</si>
  <si>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</si>
  <si>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</si>
  <si>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</si>
  <si>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</si>
  <si>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</si>
  <si>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</si>
  <si>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</si>
  <si>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</si>
  <si>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</si>
  <si>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</si>
  <si>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</si>
  <si>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</si>
  <si>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</si>
  <si>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</si>
  <si>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</si>
  <si>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</si>
  <si>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</si>
  <si>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</si>
  <si>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</si>
  <si>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</si>
  <si>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</si>
  <si>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</si>
  <si>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</si>
  <si>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</si>
  <si>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</si>
  <si>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</si>
  <si>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</si>
  <si>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</si>
  <si>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</si>
  <si>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</si>
  <si>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</si>
  <si>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</si>
  <si>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</si>
  <si>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</si>
  <si>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</si>
  <si>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</si>
  <si>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</si>
  <si>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</si>
  <si>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</si>
  <si>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</si>
  <si>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</si>
  <si>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</si>
  <si>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</si>
  <si>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</si>
  <si>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</si>
  <si>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</si>
  <si>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</si>
  <si>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</si>
  <si>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</si>
  <si>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</si>
  <si>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</si>
  <si>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</si>
  <si>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</si>
  <si>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</si>
  <si>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</si>
  <si>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</si>
  <si>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</si>
  <si>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</si>
  <si>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</si>
  <si>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</si>
  <si>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</si>
  <si>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</si>
  <si>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</si>
  <si>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</si>
  <si>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</si>
  <si>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</si>
  <si>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</si>
  <si>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</si>
  <si>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</si>
  <si>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</si>
  <si>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</si>
  <si>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</si>
  <si>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</si>
  <si>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</si>
  <si>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</si>
  <si>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</si>
  <si>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</si>
  <si>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</si>
  <si>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</si>
  <si>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</si>
  <si>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</si>
  <si>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</si>
  <si>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</si>
  <si>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</si>
  <si>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</si>
  <si>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</si>
  <si>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</si>
  <si>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</si>
  <si>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</si>
  <si>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</si>
  <si>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</si>
  <si>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</si>
  <si>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</si>
  <si>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</si>
  <si>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</si>
  <si>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</si>
  <si>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</si>
  <si>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</si>
  <si>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</si>
  <si>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</si>
  <si>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</si>
  <si>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</si>
  <si>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</si>
  <si>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</si>
  <si>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</si>
  <si>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</si>
  <si>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</si>
  <si>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</si>
  <si>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</si>
  <si>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</si>
  <si>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</si>
  <si>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</si>
  <si>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</si>
  <si>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</si>
  <si>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</si>
  <si>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</si>
  <si>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</si>
  <si>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</si>
  <si>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</si>
  <si>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</si>
  <si>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</si>
  <si>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</si>
  <si>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</si>
  <si>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</si>
  <si>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</si>
  <si>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</si>
  <si>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</si>
  <si>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</si>
  <si>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</si>
  <si>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</si>
  <si>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</si>
  <si>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</si>
  <si>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</si>
  <si>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</si>
  <si>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</si>
  <si>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</si>
  <si>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</si>
  <si>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</si>
  <si>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</si>
  <si>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</si>
  <si>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</si>
  <si>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</si>
  <si>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</si>
  <si>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</si>
  <si>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</si>
  <si>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</si>
  <si>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</si>
  <si>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</si>
  <si>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</si>
  <si>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</si>
  <si>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</si>
  <si>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</si>
  <si>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</si>
  <si>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</si>
  <si>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</si>
  <si>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</si>
  <si>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</si>
  <si>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</si>
  <si>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</si>
  <si>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</si>
  <si>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</si>
  <si>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</si>
  <si>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</si>
  <si>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</si>
  <si>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</si>
  <si>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</si>
  <si>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</si>
  <si>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</si>
  <si>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</si>
  <si>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</si>
  <si>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</si>
  <si>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</si>
  <si>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</si>
  <si>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</si>
  <si>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</si>
  <si>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</si>
  <si>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</si>
  <si>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</si>
  <si>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</si>
  <si>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</si>
  <si>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</si>
  <si>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</si>
  <si>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</si>
  <si>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</si>
  <si>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</si>
  <si>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</si>
  <si>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</si>
  <si>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</si>
  <si>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</si>
  <si>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</si>
  <si>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</si>
  <si>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</si>
  <si>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</si>
  <si>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</si>
  <si>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</si>
  <si>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</si>
  <si>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</si>
  <si>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</si>
  <si>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</si>
  <si>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</si>
  <si>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</si>
  <si>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</si>
  <si>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</si>
  <si>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</si>
  <si>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</si>
  <si>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</si>
  <si>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</si>
  <si>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</si>
  <si>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</si>
  <si>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</si>
  <si>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</si>
  <si>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</si>
  <si>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</si>
  <si>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</si>
  <si>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</si>
  <si>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</si>
  <si>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</si>
  <si>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</si>
  <si>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</si>
  <si>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</si>
  <si>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</si>
  <si>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</si>
  <si>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</si>
  <si>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</si>
  <si>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</si>
  <si>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</si>
  <si>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</si>
  <si>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</si>
  <si>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</si>
  <si>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</si>
  <si>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</si>
  <si>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</si>
  <si>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</si>
  <si>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</si>
  <si>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</si>
  <si>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</si>
  <si>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</si>
  <si>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</si>
  <si>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</si>
  <si>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</si>
  <si>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</si>
  <si>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</si>
  <si>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</si>
  <si>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</si>
  <si>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</si>
  <si>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</si>
  <si>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</si>
  <si>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</si>
  <si>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</si>
  <si>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</si>
  <si>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</si>
  <si>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</si>
  <si>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</si>
  <si>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</si>
  <si>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</si>
  <si>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</si>
  <si>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</si>
  <si>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</si>
  <si>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</si>
  <si>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</si>
  <si>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</si>
  <si>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</si>
  <si>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</si>
  <si>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</si>
  <si>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</si>
  <si>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</si>
  <si>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</si>
  <si>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</si>
  <si>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</si>
  <si>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</si>
  <si>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</si>
  <si>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</si>
  <si>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</si>
  <si>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</si>
  <si>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</si>
  <si>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</si>
  <si>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</si>
  <si>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</si>
  <si>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</si>
  <si>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</si>
  <si>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</si>
  <si>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</si>
  <si>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</si>
  <si>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</si>
  <si>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</si>
  <si>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</si>
  <si>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</si>
  <si>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</si>
  <si>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</si>
  <si>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</si>
  <si>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</si>
  <si>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</si>
  <si>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</si>
  <si>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</si>
  <si>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</si>
  <si>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</si>
  <si>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</si>
  <si>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</si>
  <si>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</si>
  <si>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</si>
  <si>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</si>
  <si>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</si>
  <si>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</si>
  <si>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</si>
  <si>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</si>
  <si>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</si>
  <si>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</si>
  <si>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</si>
  <si>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</si>
  <si>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</si>
  <si>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</si>
  <si>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</si>
  <si>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</si>
  <si>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</si>
  <si>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</si>
  <si>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</si>
  <si>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</si>
  <si>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</si>
  <si>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</si>
  <si>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</si>
  <si>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</si>
  <si>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</si>
  <si>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</si>
  <si>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</si>
  <si>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</si>
  <si>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</si>
  <si>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</si>
  <si>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</si>
  <si>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</si>
  <si>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</si>
  <si>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</si>
  <si>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</si>
  <si>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</si>
  <si>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</si>
  <si>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</si>
  <si>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</si>
  <si>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</si>
  <si>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</si>
  <si>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</si>
  <si>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</si>
  <si>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</si>
  <si>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</si>
  <si>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</si>
  <si>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</si>
  <si>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</si>
  <si>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</si>
  <si>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</si>
  <si>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</si>
  <si>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</si>
  <si>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</si>
  <si>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</si>
  <si>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</si>
  <si>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</si>
  <si>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</si>
  <si>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</si>
  <si>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</si>
  <si>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</si>
  <si>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</si>
  <si>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</si>
  <si>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</si>
  <si>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</si>
  <si>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</si>
  <si>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</si>
  <si>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</si>
  <si>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</si>
  <si>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</si>
  <si>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</si>
  <si>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</si>
  <si>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</si>
  <si>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</si>
  <si>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</si>
  <si>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</si>
  <si>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</si>
  <si>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</si>
  <si>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</si>
  <si>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</si>
  <si>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</si>
  <si>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</si>
  <si>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</si>
  <si>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</si>
  <si>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</si>
  <si>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</si>
  <si>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</si>
  <si>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</si>
  <si>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</si>
  <si>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</si>
  <si>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</si>
  <si>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</si>
  <si>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</si>
  <si>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</si>
  <si>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</si>
  <si>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</si>
  <si>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</si>
  <si>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</si>
  <si>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</si>
  <si>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</si>
  <si>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</si>
  <si>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</si>
  <si>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</si>
  <si>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</si>
  <si>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</si>
  <si>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</si>
  <si>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</si>
  <si>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</si>
  <si>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</si>
  <si>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</si>
  <si>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</si>
  <si>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</si>
  <si>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</si>
  <si>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</si>
  <si>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</si>
  <si>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</si>
  <si>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</si>
  <si>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</si>
  <si>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</si>
  <si>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</si>
  <si>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</si>
  <si>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</si>
  <si>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</si>
  <si>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</si>
  <si>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</si>
  <si>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</si>
  <si>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</si>
  <si>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</si>
  <si>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</si>
  <si>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</si>
  <si>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</si>
  <si>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</si>
  <si>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</si>
  <si>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</si>
  <si>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</si>
  <si>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</si>
  <si>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</si>
  <si>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</si>
  <si>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</si>
  <si>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</si>
  <si>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</si>
  <si>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</si>
  <si>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</si>
  <si>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</si>
  <si>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</si>
  <si>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</si>
  <si>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</si>
  <si>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</si>
  <si>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</si>
  <si>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</si>
  <si>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</si>
  <si>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</si>
  <si>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</si>
  <si>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</si>
  <si>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</si>
  <si>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</si>
  <si>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</si>
  <si>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</si>
  <si>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</si>
  <si>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</si>
  <si>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</si>
  <si>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</si>
  <si>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</si>
  <si>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</si>
  <si>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</si>
  <si>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</si>
  <si>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</si>
  <si>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</si>
  <si>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</si>
  <si>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</si>
  <si>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</si>
  <si>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</si>
  <si>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</si>
  <si>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</si>
  <si>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</si>
  <si>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</si>
  <si>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</si>
  <si>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</si>
  <si>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</si>
  <si>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</si>
  <si>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</si>
  <si>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</si>
  <si>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</si>
  <si>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</si>
  <si>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</si>
  <si>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</si>
  <si>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</si>
  <si>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</si>
  <si>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</si>
  <si>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</si>
  <si>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</si>
  <si>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</si>
  <si>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</si>
  <si>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</si>
  <si>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</si>
  <si>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</si>
  <si>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</si>
  <si>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</si>
  <si>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</si>
  <si>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</si>
  <si>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</si>
  <si>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</si>
  <si>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</si>
  <si>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</si>
  <si>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</si>
  <si>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</si>
  <si>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</si>
  <si>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</si>
  <si>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</si>
  <si>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</si>
  <si>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</si>
  <si>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</si>
  <si>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</si>
  <si>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</si>
  <si>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</si>
  <si>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</si>
  <si>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</si>
  <si>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</si>
  <si>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</si>
  <si>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</si>
  <si>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</si>
  <si>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</si>
  <si>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</si>
  <si>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</si>
  <si>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</si>
  <si>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</si>
  <si>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</si>
  <si>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</si>
  <si>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</si>
  <si>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</si>
  <si>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</si>
  <si>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</si>
  <si>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</si>
  <si>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</si>
  <si>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</si>
  <si>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</si>
  <si>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</si>
  <si>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</si>
  <si>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</si>
  <si>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</si>
  <si>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</si>
  <si>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</si>
  <si>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</si>
  <si>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</si>
  <si>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</si>
  <si>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</si>
  <si>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</si>
  <si>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</si>
  <si>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</si>
  <si>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</si>
  <si>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</si>
  <si>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</si>
  <si>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</si>
  <si>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</si>
  <si>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</si>
  <si>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</si>
  <si>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</si>
  <si>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</si>
  <si>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</si>
  <si>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</si>
  <si>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</si>
  <si>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</si>
  <si>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</si>
  <si>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</si>
  <si>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</si>
  <si>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</si>
  <si>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</si>
  <si>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</si>
  <si>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</si>
  <si>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</si>
  <si>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</si>
  <si>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</si>
  <si>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</si>
  <si>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</si>
  <si>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</si>
  <si>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</si>
  <si>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</si>
  <si>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</si>
  <si>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</si>
  <si>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</si>
  <si>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</si>
  <si>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</si>
  <si>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</si>
  <si>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</si>
  <si>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</si>
  <si>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</si>
  <si>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</si>
  <si>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</si>
  <si>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</si>
  <si>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</si>
  <si>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</si>
  <si>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</si>
  <si>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</si>
  <si>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</si>
  <si>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</si>
  <si>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</si>
  <si>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</si>
  <si>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</si>
  <si>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</si>
  <si>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</si>
  <si>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</si>
  <si>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</si>
  <si>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</si>
  <si>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</si>
  <si>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</si>
  <si>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</si>
  <si>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</si>
  <si>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</si>
  <si>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</si>
  <si>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</si>
  <si>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</si>
  <si>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</si>
  <si>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</si>
  <si>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</si>
  <si>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</si>
  <si>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</si>
  <si>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</si>
  <si>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</si>
  <si>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</si>
  <si>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</si>
  <si>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</si>
  <si>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</si>
  <si>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</si>
  <si>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</si>
  <si>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</si>
  <si>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</si>
  <si>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</si>
  <si>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</si>
  <si>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</si>
  <si>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</si>
  <si>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</si>
  <si>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</si>
  <si>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</si>
  <si>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</si>
  <si>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</si>
  <si>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</si>
  <si>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</si>
  <si>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</si>
  <si>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</si>
  <si>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</si>
  <si>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</si>
  <si>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</si>
  <si>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</si>
  <si>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</si>
  <si>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</si>
  <si>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</si>
  <si>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</si>
  <si>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</si>
  <si>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</si>
  <si>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</si>
  <si>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</si>
  <si>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</si>
  <si>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</si>
  <si>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</si>
  <si>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</si>
  <si>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</si>
  <si>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</si>
  <si>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</si>
  <si>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</si>
  <si>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</si>
  <si>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</si>
  <si>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</si>
  <si>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</si>
  <si>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</si>
  <si>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</si>
  <si>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</si>
  <si>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</si>
  <si>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</si>
  <si>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</si>
  <si>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</si>
  <si>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</si>
  <si>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</si>
  <si>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</si>
  <si>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</si>
  <si>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</si>
  <si>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</si>
  <si>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</si>
  <si>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</si>
  <si>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</si>
  <si>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</si>
  <si>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</si>
  <si>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</si>
  <si>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</si>
  <si>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</si>
  <si>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</si>
  <si>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</si>
  <si>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</si>
  <si>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</si>
  <si>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</si>
  <si>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</si>
  <si>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</si>
  <si>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</si>
  <si>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</si>
  <si>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</si>
  <si>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</si>
  <si>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</si>
  <si>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</si>
  <si>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</si>
  <si>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</si>
  <si>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</si>
  <si>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</si>
  <si>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</si>
  <si>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</si>
  <si>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</si>
  <si>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</si>
  <si>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</si>
  <si>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</si>
  <si>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</si>
  <si>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</si>
  <si>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</si>
  <si>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</si>
  <si>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</si>
  <si>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</si>
  <si>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</si>
  <si>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</si>
  <si>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</si>
  <si>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</si>
  <si>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</si>
  <si>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</si>
  <si>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</si>
  <si>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</si>
  <si>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</si>
  <si>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</si>
  <si>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</si>
  <si>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</si>
  <si>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</si>
  <si>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</si>
  <si>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</si>
  <si>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</si>
  <si>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</si>
  <si>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</si>
  <si>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</si>
  <si>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</si>
  <si>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</si>
  <si>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</si>
  <si>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</si>
  <si>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</si>
  <si>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</si>
  <si>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</si>
  <si>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</si>
  <si>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</si>
  <si>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</si>
  <si>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</si>
  <si>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</si>
  <si>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</si>
  <si>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</si>
  <si>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</si>
  <si>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</si>
  <si>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</si>
  <si>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</si>
  <si>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</si>
  <si>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</si>
  <si>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</si>
  <si>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</si>
  <si>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</si>
  <si>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</si>
  <si>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</si>
  <si>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</si>
  <si>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</si>
  <si>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</si>
  <si>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</si>
  <si>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</si>
  <si>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</si>
  <si>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</si>
  <si>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</si>
  <si>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</si>
  <si>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</si>
  <si>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</si>
  <si>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</si>
  <si>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</si>
  <si>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</si>
  <si>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</si>
  <si>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</si>
  <si>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</si>
  <si>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</si>
  <si>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</si>
  <si>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</si>
  <si>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</si>
  <si>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</si>
  <si>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</si>
  <si>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</si>
  <si>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</si>
  <si>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</si>
  <si>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</si>
  <si>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</si>
  <si>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</si>
  <si>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</si>
  <si>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</si>
  <si>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</si>
  <si>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</si>
  <si>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</si>
  <si>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</si>
  <si>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</si>
  <si>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</si>
  <si>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</si>
  <si>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</si>
  <si>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</si>
  <si>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</si>
  <si>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</si>
  <si>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</si>
  <si>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</si>
  <si>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</si>
  <si>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</si>
  <si>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</si>
  <si>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</si>
  <si>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</si>
  <si>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</si>
  <si>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</si>
  <si>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</si>
  <si>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</si>
  <si>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</si>
  <si>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</si>
  <si>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</si>
  <si>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</si>
  <si>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</si>
  <si>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</si>
  <si>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</si>
  <si>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</si>
  <si>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</si>
  <si>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</si>
  <si>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</si>
  <si>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</si>
  <si>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</si>
  <si>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</si>
  <si>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</si>
  <si>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</si>
  <si>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</si>
  <si>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</si>
  <si>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</si>
  <si>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</si>
  <si>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</si>
  <si>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</si>
  <si>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</si>
  <si>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</si>
  <si>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</si>
  <si>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</si>
  <si>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</si>
  <si>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</si>
  <si>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</si>
  <si>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</si>
  <si>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</si>
  <si>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</si>
  <si>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</si>
  <si>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</si>
  <si>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</si>
  <si>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</si>
  <si>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</si>
  <si>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</si>
  <si>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</si>
  <si>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</si>
  <si>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</si>
  <si>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</si>
  <si>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</si>
  <si>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</si>
  <si>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</si>
  <si>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</si>
  <si>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</si>
  <si>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</si>
  <si>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</si>
  <si>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</si>
  <si>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</si>
  <si>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</si>
  <si>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</si>
  <si>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</si>
  <si>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</si>
  <si>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</si>
  <si>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</si>
  <si>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</si>
  <si>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</si>
  <si>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</si>
  <si>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</si>
  <si>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</si>
  <si>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</si>
  <si>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</si>
  <si>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</si>
  <si>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</si>
  <si>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</si>
  <si>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</si>
  <si>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</si>
  <si>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</si>
  <si>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</si>
  <si>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</si>
  <si>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</si>
  <si>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</si>
  <si>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</si>
  <si>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</si>
  <si>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</si>
  <si>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</si>
  <si>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</si>
  <si>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</si>
  <si>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</si>
  <si>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</si>
  <si>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</si>
  <si>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</si>
  <si>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</si>
  <si>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</si>
  <si>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</si>
  <si>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</si>
  <si>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</si>
  <si>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</si>
  <si>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</si>
  <si>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</si>
  <si>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</si>
  <si>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</si>
  <si>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</si>
  <si>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</si>
  <si>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</si>
  <si>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</si>
  <si>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</si>
  <si>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</si>
  <si>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</si>
  <si>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</si>
  <si>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</si>
  <si>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</si>
  <si>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</si>
  <si>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</si>
  <si>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</si>
  <si>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</si>
  <si>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</si>
  <si>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</si>
  <si>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</si>
  <si>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</si>
  <si>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</si>
  <si>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</si>
  <si>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</si>
  <si>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</si>
  <si>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</si>
  <si>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</si>
  <si>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</si>
  <si>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</si>
  <si>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</si>
  <si>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</si>
  <si>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</si>
  <si>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</si>
  <si>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</si>
  <si>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</si>
  <si>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</si>
  <si>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</si>
  <si>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</si>
  <si>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</si>
  <si>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</si>
  <si>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</si>
  <si>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</si>
  <si>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</si>
  <si>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</si>
  <si>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</si>
  <si>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</si>
  <si>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</si>
  <si>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</si>
  <si>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</si>
  <si>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</si>
  <si>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</si>
  <si>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</si>
  <si>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</si>
  <si>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</si>
  <si>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</si>
  <si>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</si>
  <si>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</si>
  <si>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</si>
  <si>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</si>
  <si>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</si>
  <si>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</si>
  <si>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</si>
  <si>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</si>
  <si>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</si>
  <si>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</si>
  <si>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</si>
  <si>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</si>
  <si>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</si>
  <si>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</si>
  <si>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</si>
  <si>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</si>
  <si>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</si>
  <si>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</si>
  <si>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</si>
  <si>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</si>
  <si>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</si>
  <si>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</si>
  <si>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</si>
  <si>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</si>
  <si>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</si>
  <si>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</si>
  <si>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</si>
  <si>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</si>
  <si>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</si>
  <si>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</si>
  <si>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</si>
  <si>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</si>
  <si>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</si>
  <si>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</si>
  <si>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</si>
  <si>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</si>
  <si>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</si>
  <si>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</si>
  <si>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</si>
  <si>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</si>
  <si>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</si>
  <si>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</si>
  <si>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</si>
  <si>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</si>
  <si>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</si>
  <si>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</si>
  <si>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</si>
  <si>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</si>
  <si>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</si>
  <si>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</si>
  <si>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</si>
  <si>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</si>
  <si>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</si>
  <si>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</si>
  <si>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</si>
  <si>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</si>
  <si>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</si>
  <si>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</si>
  <si>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</si>
  <si>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</si>
  <si>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</si>
  <si>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</si>
  <si>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</si>
  <si>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</si>
  <si>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</si>
  <si>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</si>
  <si>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</si>
  <si>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</si>
  <si>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</si>
  <si>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</si>
  <si>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</si>
  <si>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</si>
  <si>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</si>
  <si>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</si>
  <si>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</si>
  <si>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</si>
  <si>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</si>
  <si>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</si>
  <si>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</si>
  <si>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</si>
  <si>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</si>
  <si>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</si>
  <si>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</si>
  <si>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</si>
  <si>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</si>
  <si>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</si>
  <si>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</si>
  <si>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</si>
  <si>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</si>
  <si>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</si>
  <si>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</si>
  <si>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</si>
  <si>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</si>
  <si>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</si>
  <si>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</si>
  <si>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</si>
  <si>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</si>
  <si>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</si>
  <si>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</si>
  <si>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</si>
  <si>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</si>
  <si>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</si>
  <si>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</si>
  <si>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</si>
  <si>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</si>
  <si>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</si>
  <si>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</si>
  <si>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</si>
  <si>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</si>
  <si>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</si>
  <si>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</si>
  <si>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</si>
  <si>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</si>
  <si>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</si>
  <si>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</si>
  <si>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</si>
  <si>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</si>
  <si>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</si>
  <si>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</si>
  <si>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</si>
  <si>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</si>
  <si>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</si>
  <si>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</si>
  <si>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</si>
  <si>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</si>
  <si>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</si>
  <si>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</si>
  <si>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</si>
  <si>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</si>
  <si>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</si>
  <si>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</si>
  <si>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</si>
  <si>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</si>
  <si>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</si>
  <si>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</si>
  <si>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</si>
  <si>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</si>
  <si>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</si>
  <si>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</si>
  <si>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</si>
  <si>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</si>
  <si>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</si>
  <si>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</si>
  <si>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</si>
  <si>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</si>
  <si>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</si>
  <si>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</si>
  <si>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</si>
  <si>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</si>
  <si>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</si>
  <si>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</si>
  <si>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</si>
  <si>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</si>
  <si>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</si>
  <si>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</si>
  <si>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</si>
  <si>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</si>
  <si>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</si>
  <si>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</si>
  <si>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</si>
  <si>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</si>
  <si>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</si>
  <si>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</si>
  <si>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</si>
  <si>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</si>
  <si>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</si>
  <si>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</si>
  <si>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</si>
  <si>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</si>
  <si>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</si>
  <si>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</si>
  <si>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</si>
  <si>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</si>
  <si>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</si>
  <si>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</si>
  <si>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</si>
  <si>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</si>
  <si>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</si>
  <si>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</si>
  <si>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</si>
  <si>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</si>
  <si>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</si>
  <si>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</si>
  <si>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</si>
  <si>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</si>
  <si>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</si>
  <si>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</si>
  <si>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</si>
  <si>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</si>
  <si>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</si>
  <si>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</si>
  <si>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</si>
  <si>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</si>
  <si>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</si>
  <si>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</si>
  <si>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</si>
  <si>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</si>
  <si>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</si>
  <si>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</si>
  <si>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</si>
  <si>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</si>
  <si>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</si>
  <si>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</si>
  <si>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</si>
  <si>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</si>
  <si>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</si>
  <si>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</si>
  <si>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</si>
  <si>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</si>
  <si>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</si>
  <si>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</si>
  <si>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</si>
  <si>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</si>
  <si>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</si>
  <si>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</si>
  <si>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</si>
  <si>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</si>
  <si>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</si>
  <si>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</si>
  <si>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</si>
  <si>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</si>
  <si>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</si>
  <si>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</si>
  <si>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</si>
  <si>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</si>
  <si>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</si>
  <si>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</si>
  <si>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</si>
  <si>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</si>
  <si>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</si>
  <si>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</si>
  <si>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</si>
  <si>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</si>
  <si>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</si>
  <si>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</si>
  <si>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</si>
  <si>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</si>
  <si>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</si>
  <si>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</si>
  <si>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</si>
  <si>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</si>
  <si>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</si>
  <si>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</si>
  <si>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</si>
  <si>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</si>
  <si>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</si>
  <si>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</si>
  <si>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</si>
  <si>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</si>
  <si>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</si>
  <si>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</si>
  <si>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</si>
  <si>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</si>
  <si>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</si>
  <si>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</si>
  <si>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</si>
  <si>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</si>
  <si>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</si>
  <si>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</si>
  <si>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</si>
  <si>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</si>
  <si>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</si>
  <si>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</si>
  <si>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</si>
  <si>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</si>
  <si>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</si>
  <si>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</si>
  <si>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</si>
  <si>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</si>
  <si>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</si>
  <si>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</si>
  <si>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</si>
  <si>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</si>
  <si>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</si>
  <si>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</si>
  <si>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</si>
  <si>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</si>
  <si>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</si>
  <si>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</si>
  <si>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</si>
  <si>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</si>
  <si>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</si>
  <si>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</si>
  <si>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</si>
  <si>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</si>
  <si>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</si>
  <si>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</si>
  <si>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</si>
  <si>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</si>
  <si>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</si>
  <si>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</si>
  <si>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</si>
  <si>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</si>
  <si>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</si>
  <si>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</si>
  <si>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</si>
  <si>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</si>
  <si>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</si>
  <si>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</si>
  <si>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</si>
  <si>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</si>
  <si>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</si>
  <si>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</si>
  <si>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</si>
  <si>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</si>
  <si>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</si>
  <si>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</si>
  <si>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</si>
  <si>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</si>
  <si>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</si>
  <si>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</si>
  <si>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</si>
  <si>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</si>
  <si>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</si>
  <si>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</si>
  <si>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</si>
  <si>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</si>
  <si>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</si>
  <si>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</si>
  <si>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</si>
  <si>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</si>
  <si>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</si>
  <si>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</si>
  <si>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</si>
  <si>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</si>
  <si>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</si>
  <si>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</si>
  <si>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</si>
  <si>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</si>
  <si>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</si>
  <si>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</si>
  <si>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</si>
  <si>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</si>
  <si>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</si>
  <si>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</si>
  <si>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</si>
  <si>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</si>
  <si>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</si>
  <si>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</si>
  <si>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</si>
  <si>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</si>
  <si>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</si>
  <si>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</si>
  <si>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</si>
  <si>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</si>
  <si>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</si>
  <si>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</si>
  <si>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</si>
  <si>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</si>
  <si>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</si>
  <si>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</si>
  <si>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</si>
  <si>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</si>
  <si>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</si>
  <si>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</si>
  <si>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</si>
  <si>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</si>
  <si>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</si>
  <si>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</si>
  <si>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</si>
  <si>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</si>
  <si>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</si>
  <si>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</si>
  <si>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</si>
  <si>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</si>
  <si>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</si>
  <si>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</si>
  <si>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</si>
  <si>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</si>
  <si>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</si>
  <si>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</si>
  <si>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</si>
  <si>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</si>
  <si>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</si>
  <si>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</si>
  <si>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</si>
  <si>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</si>
  <si>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</si>
  <si>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</si>
  <si>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</si>
  <si>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</si>
  <si>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</si>
  <si>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</si>
  <si>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</si>
  <si>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</si>
  <si>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</si>
  <si>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</si>
  <si>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</si>
  <si>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</si>
  <si>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</si>
  <si>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</si>
  <si>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</si>
  <si>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</si>
  <si>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</si>
  <si>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</si>
  <si>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</si>
  <si>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</si>
  <si>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</si>
  <si>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</si>
  <si>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</si>
  <si>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</si>
  <si>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</si>
  <si>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</si>
  <si>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</si>
  <si>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</si>
  <si>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</si>
  <si>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</si>
  <si>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</si>
  <si>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</si>
  <si>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</si>
  <si>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</si>
  <si>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</si>
  <si>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</si>
  <si>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</si>
  <si>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</si>
  <si>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</si>
  <si>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</si>
  <si>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</si>
  <si>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</si>
  <si>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</si>
  <si>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</si>
  <si>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</si>
  <si>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</si>
  <si>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</si>
  <si>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</si>
  <si>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</si>
  <si>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</si>
  <si>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</si>
  <si>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</si>
  <si>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</si>
  <si>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</si>
  <si>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</si>
  <si>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</si>
  <si>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</si>
  <si>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</si>
  <si>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</si>
  <si>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</si>
  <si>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</si>
  <si>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</si>
  <si>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</si>
  <si>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</si>
  <si>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</si>
  <si>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</si>
  <si>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</si>
  <si>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</si>
  <si>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</si>
  <si>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</si>
  <si>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</si>
  <si>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</si>
  <si>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</si>
  <si>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</si>
  <si>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</si>
  <si>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</si>
  <si>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</si>
  <si>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</si>
  <si>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</si>
  <si>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</si>
  <si>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</si>
  <si>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</si>
  <si>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</si>
  <si>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</si>
  <si>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</si>
  <si>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</si>
  <si>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</si>
  <si>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</si>
  <si>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</si>
  <si>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</si>
  <si>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</si>
  <si>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</si>
  <si>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</si>
  <si>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</si>
  <si>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</si>
  <si>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</si>
  <si>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</si>
  <si>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</si>
  <si>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</si>
  <si>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</si>
  <si>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</si>
  <si>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</si>
  <si>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</si>
  <si>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</si>
  <si>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</si>
  <si>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</si>
  <si>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</si>
  <si>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</si>
  <si>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</si>
  <si>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</si>
  <si>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</si>
  <si>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</si>
  <si>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</si>
  <si>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</si>
  <si>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</si>
  <si>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</si>
  <si>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</si>
  <si>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</si>
  <si>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</si>
  <si>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</si>
  <si>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</si>
  <si>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</si>
  <si>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</si>
  <si>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</si>
  <si>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</si>
  <si>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</si>
  <si>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</si>
  <si>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</si>
  <si>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</si>
  <si>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</si>
  <si>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</si>
  <si>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</si>
  <si>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</si>
  <si>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</si>
  <si>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</si>
  <si>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</si>
  <si>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</si>
  <si>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</si>
  <si>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</si>
  <si>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</si>
  <si>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</si>
  <si>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</si>
  <si>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2025-11-18 14:49:46
</t>
  </si>
  <si>
    <t>60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</si>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</sst>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316.68106724537211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45979.629493171298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45979.629493171298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45979.629493171298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45979.629493171298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45979.629493171298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45979.629493171298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45979.629493171298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45979.629493171298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45979.629493171298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45979.629493171298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45979.629493171298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45979.629493171298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45979.629493171298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45979.629493171298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45979.629493171298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45979.629493171298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45979.629493171298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45979.629493171298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45979.629493171298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45979.629493171298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45979.629493171298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45979.629493171298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45979.629493171298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45979.629493171298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45979.629493171298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45979.629493171298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45979.629493171298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45979.629493171298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45979.629493171298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45979.629493171298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45979.629493171298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45979.629493171298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45979.629493171298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45979.629493171298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45979.629493171298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45979.629493171298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45979.629493171298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45979.629493171298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45979.629493171298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45979.629493171298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45979.629493171298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45979.629493171298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45979.629493171298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45979.629493171298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45979.629493171298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45979.629493171298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45979.629493171298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45979.629493171298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45979.629493171298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45979.629493171298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45979.629493171298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45979.629493171298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45979.629493171298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45979.629493171298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45979.629493171298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45979.629493171298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45979.629493171298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45979.629493171298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45979.629493171298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45979.629493171298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45979.629493171298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45979.629493171298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45979.629493171298</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154.62965520833677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3.503715278202435E-2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45979.629493171298</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45979.629493171298</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39107</v>
      </c>
      <c r="B7" s="18" t="str">
        <f>IFERROR(VLOOKUP(D7,DB!A:K,11,0),"")</f>
        <v>R2</v>
      </c>
      <c r="C7" s="18">
        <v>1</v>
      </c>
      <c r="D7" s="18" t="s">
        <v>22825</v>
      </c>
      <c r="E7" s="102" t="s">
        <v>39021</v>
      </c>
      <c r="F7" s="103"/>
      <c r="G7" s="104">
        <f ca="1">IFERROR(NOW()-F7,"-")</f>
        <v>45979.629493171298</v>
      </c>
      <c r="H7" s="140" t="s">
        <v>39111</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45979.629493171298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45979.629493171298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45979.629493171298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45979.629493171298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45979.629493171298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45979.629493171298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45979.629493171298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45979.629493171298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45979.629493171298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45979.629493171298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45979.629493171298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45979.629493171298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45979.629493171298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45979.629493171298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45979.629493171298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45979.629493171298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45979.629493171298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45979.629493171298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45979.629493171298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45979.629493171298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45979.629493171298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45979.629493171298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45979.629493171298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45979.629493171298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45979.629493171298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45979.629493171298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45979.629493171298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45979.629493171298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45979.629493171298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45979.629493171298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45979.629493171298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45979.629493171298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45979.629493171298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45979.629493171298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45979.629493171298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45979.629493171298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45979.629493171298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45979.629493171298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45979.629493171298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45979.629493171298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45979.629493171298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45979.629493171298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45979.629493171298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45979.629493171298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45979.629493171298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45979.629493171298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45979.629493171298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45979.629493171298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45979.629493171298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45979.629493171298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45979.629493171298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45979.629493171298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45979.629493171298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45979.629493171298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45979.629493171298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45979.629493171298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45979.629493171298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45979.629493171298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45979.629493171298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45979.629493171298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45979.629493171298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45979.629493171298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45979.629493171298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45979.629493171298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45979.629493171298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45979.629493171298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45979.629493171298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45979.629493171298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45979.629493171298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45979.629493171298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45979.629493171298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45979.629493171298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45979.629493171298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45979.629493171298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45979.629493171298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45979.629493171298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45979.629493171298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45979.629493171298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45979.629493171298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45979.629493171298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45979.629493171298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45979.629493171298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45979.629493171298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45979.629493171298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45979.629493171298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45979.629493171298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45979.629493171298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45979.629493171298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45979.629493171298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45979.629493171298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45979.629493171298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45979.629493171298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45979.629493171298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45979.629493171298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45979.629493171298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45979.629493171298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45979.629493171298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45979.629493171298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45979.629493171298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45979.629493171298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45979.629493171298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45979.629493171298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45979.629493171298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45979.629493171298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45979.629493171298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45979.629493171298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45979.629493171298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45979.629493171298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45979.629493171298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45979.629493171298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45979.629493171298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45979.629493171298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45979.629493171298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45979.629493171298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45979.629493171298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45979.629493171298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45979.629493171298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45979.629493171298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45979.629493171298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45979.629493171298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45979.629493171298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45979.629493171298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45979.629493171298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45979.629493171298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45979.629493171298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45979.629493171298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45979.629493171298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45979.629493171298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45979.629493171298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45979.629493171298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45979.629493171298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45979.629493171298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45979.629493171298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45979.629493171298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45979.629493171298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45979.629493171298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45979.629493171298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45979.629493171298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45979.629493171298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45979.629493171298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45979.629493171298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45979.629493171298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45979.629493171298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45979.629493171298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45979.629493171298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45979.629493171298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45979.629493171298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45979.629493171298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45979.629493171298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45979.629493171298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45979.629493171298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45979.629493171298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45979.629493171298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45979.629493171298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45979.629493171298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45979.629493171298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45979.629493171298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45979.629493171298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45979.629493171298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45979.629493171298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45979.629493171298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45979.629493171298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45979.629493171298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45979.629493171298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45979.629493171298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45979.629493171298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45979.629493171298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45979.629493171298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45979.629493171298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45979.629493171298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45979.629493171298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45979.629493171298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45979.629493171298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45979.629493171298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45979.629493171298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45979.629493171298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45979.629493171298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45979.629493171298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45979.629493171298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45979.629493171298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45979.629493171298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45979.629493171298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45979.629493171298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45979.629493171298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45979.629493171298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45979.629493171298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45979.629493171298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45979.629493171298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45979.629493171298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45979.629493171298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45979.629493171298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45979.629493171298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45979.629493171298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45979.629493171298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45979.629493171298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45979.629493171298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45979.629493171298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45979.629493171298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45979.629493171298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45979.629493171298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45979.629493171298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45979.629493171298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45979.629493171298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45979.629493171298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45979.629493171298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45979.629493171298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45979.629493171298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45979.629493171298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45979.629493171298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45979.629493171298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45979.629493171298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45979.629493171298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45979.629493171298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45979.629493171298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45979.629493171298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45979.629493171298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45979.629493171298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45979.629493171298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45979.629493171298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45979.629493171298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45979.629493171298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45979.629493171298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45979.629493171298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45979.629493171298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45979.629493171298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45979.629493171298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45979.629493171298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45979.629493171298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45979.629493171298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45979.629493171298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45979.629493171298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45979.629493171298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45979.629493171298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45979.629493171298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45979.629493171298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45979.629493171298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45979.629493171298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45979.629493171298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45979.629493171298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45979.629493171298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45979.629493171298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45979.629493171298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45979.629493171298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45979.629493171298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45979.629493171298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45979.629493171298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45979.629493171298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45979.629493171298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45979.629493171298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45979.629493171298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45979.629493171298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45979.629493171298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45979.629493171298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45979.629493171298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45979.629493171298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45979.629493171298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45979.629493171298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45979.629493171298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45979.629493171298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45979.629493171298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45979.629493171298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45979.629493171298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45979.629493171298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45979.629493171298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45979.629493171298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45979.629493171298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45979.629493171298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45979.629493171298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45979.629493171298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45979.629493171298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45979.629493171298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45979.629493171298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45979.629493171298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45979.629493171298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45979.629493171298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45979.629493171298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45979.629493171298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45979.629493171298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45979.629493171298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45979.629493171298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45979.629493171298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45979.629493171298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45979.629493171298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45979.629493171298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45979.629493171298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45979.629493171298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45979.629493171298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45979.629493171298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45979.629493171298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45979.629493171298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45979.629493171298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45979.629493171298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45979.629493171298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45979.629493171298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45979.629493171298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45979.629493171298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45979.629493171298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45979.629493171298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45979.629493171298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45979.629493171298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45979.629493171298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45979.629493171298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45979.629493171298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45979.629493171298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45979.629493171298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45979.629493171298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45979.629493171298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45979.629493171298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45979.629493171298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45979.629493171298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45979.629493171298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45979.629493171298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45979.629493171298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45979.629493171298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45979.629493171298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45979.629493171298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45979.629493171298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45979.629493171298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45979.629493171298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45979.629493171298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45979.629493171298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45979.629493171298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45979.629493171298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45979.629493171298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45979.629493171298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45979.629493171298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45979.629493171298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45979.629493171298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45979.629493171298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45979.629493171298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45979.629493171298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45979.629493171298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45979.629493171298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45979.629493171298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45979.629493171298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45979.629493171298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45979.629493171298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45979.629493171298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45979.629493171298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45979.629493171298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45979.629493171298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45979.629493171298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45979.629493171298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45979.629493171298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45979.629493171298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45979.629493171298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45979.629493171298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45979.629493171298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45979.629493171298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45979.629493171298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45979.629493171298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45979.629493171298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45979.629493171298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45979.629493171298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45979.629493171298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45979.629493171298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45979.629493171298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45979.629493171298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45979.629493171298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45979.629493171298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45979.629493171298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45979.629493171298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45979.629493171298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45979.629493171298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45979.629493171298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45979.629493171298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45979.629493171298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45979.629493171298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45979.629493171298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45979.629493171298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45979.629493171298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45979.629493171298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45979.629493171298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45979.629493171298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45979.629493171298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45979.629493171298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45979.629493171298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45979.629493171298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45979.629493171298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45979.629493171298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45979.629493171298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45979.629493171298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45979.629493171298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45979.629493171298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45979.629493171298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45979.629493171298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45979.629493171298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45979.629493171298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45979.629493171298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45979.629493171298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45979.629493171298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45979.629493171298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45979.629493171298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45979.629493171298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45979.629493171298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45979.629493171298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45979.629493171298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45979.629493171298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45979.629493171298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45979.629493171298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45979.629493171298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45979.629493171298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45979.629493171298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45979.629493171298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45979.629493171298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45979.629493171298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45979.629493171298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45979.629493171298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45979.629493171298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45979.629493171298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45979.629493171298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45979.629493171298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45979.629493171298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45979.629493171298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45979.629493171298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45979.629493171298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45979.629493171298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45979.629493171298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45979.629493171298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45979.629493171298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45979.629493171298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45979.629493171298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45979.629493171298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45979.629493171298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45979.629493171298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45979.629493171298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45979.629493171298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45979.629493171298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45979.629493171298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45979.629493171298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45979.629493171298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45979.629493171298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45979.629493171298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45979.629493171298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45979.629493171298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45979.629493171298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45979.629493171298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45979.629493171298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45979.629493171298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45979.629493171298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45979.629493171298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45979.629493171298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45979.629493171298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45979.629493171298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45979.629493171298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45979.629493171298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45979.629493171298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45979.629493171298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45979.629493171298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45979.629493171298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45979.629493171298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45979.629493171298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45979.629493171298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45979.629493171298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45979.629493171298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45979.629493171298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45979.629493171298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45979.629493171298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45979.629493171298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45979.629493171298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45979.629493171298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45979.629493171298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45979.629493171298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45979.629493171298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45979.629493171298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45979.629493171298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45979.629493171298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45979.629493171298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45979.629493171298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45979.629493171298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45979.629493171298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45979.629493171298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45979.629493171298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45979.629493171298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45979.629493171298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45979.629493171298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45979.629493171298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45979.629493171298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45979.629493171298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45979.629493171298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45979.629493171298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45979.629493171298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45979.629493171298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45979.629493171298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45979.629493171298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45979.629493171298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45979.629493171298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45979.629493171298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45979.629493171298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45979.629493171298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45979.629493171298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45979.629493171298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45979.629493171298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45979.629493171298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45979.629493171298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45979.629493171298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45979.629493171298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45979.629493171298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45979.629493171298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45979.629493171298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45979.629493171298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45979.629493171298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45979.629493171298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45979.629493171298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45979.629493171298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45979.629493171298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45979.629493171298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45979.629493171298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45979.629493171298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45979.629493171298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45979.629493171298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45979.629493171298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45979.629493171298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45979.629493171298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45979.629493171298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45979.629493171298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45979.629493171298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45979.629493171298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45979.629493171298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45979.629493171298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45979.629493171298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45979.629493171298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45979.629493171298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45979.629493171298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45979.629493171298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45979.629493171298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45979.629493171298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45979.629493171298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45979.629493171298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45979.629493171298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45979.629493171298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45979.629493171298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45979.629493171298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45979.629493171298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45979.629493171298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45979.629493171298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45979.629493171298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45979.629493171298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45979.629493171298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45979.629493171298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45979.629493171298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45979.629493171298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45979.629493171298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45979.629493171298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45979.629493171298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45979.629493171298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45979.629493171298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45979.629493171298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45979.629493171298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45979.629493171298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45979.629493171298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45979.629493171298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45979.629493171298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45979.629493171298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45979.629493171298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45979.629493171298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45979.629493171298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45979.629493171298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45979.629493171298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45979.629493171298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45979.629493171298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45979.629493171298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45979.629493171298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45979.629493171298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45979.629493171298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45979.629493171298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45979.629493171298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45979.629493171298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45979.629493171298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45979.629493171298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45979.629493171298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45979.629493171298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45979.629493171298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45979.629493171298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45979.629493171298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45979.629493171298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45979.629493171298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45979.629493171298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45979.629493171298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45979.629493171298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45979.629493171298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45979.629493171298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45979.629493171298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45979.629493171298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45979.629493171298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45979.629493171298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45979.629493171298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45979.629493171298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45979.629493171298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45979.629493171298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45979.629493171298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45979.629493171298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45979.629493171298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45979.629493171298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45979.629493171298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45979.629493171298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45979.629493171298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45979.629493171298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45979.629493171298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45979.629493171298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45979.629493171298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45979.629493171298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45979.629493171298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45979.629493171298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45979.629493171298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45979.629493171298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45979.629493171298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45979.629493171298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45979.629493171298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45979.629493171298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45979.629493171298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45979.629493171298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45979.629493171298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45979.629493171298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45979.629493171298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45979.629493171298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45979.629493171298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45979.629493171298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45979.629493171298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45979.629493171298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45979.629493171298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45979.629493171298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45979.629493171298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45979.629493171298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45979.629493171298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45979.629493171298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45979.629493171298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45979.629493171298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45979.629493171298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45979.629493171298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45979.629493171298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45979.629493171298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45979.629493171298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45979.629493171298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45979.629493171298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45979.629493171298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45979.629493171298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45979.629493171298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45979.629493171298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45979.629493171298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45979.629493171298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45979.629493171298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45979.629493171298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45979.629493171298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45979.629493171298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45979.629493171298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45979.629493171298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45979.629493171298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45979.629493171298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45979.629493171298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45979.629493171298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45979.629493171298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45979.629493171298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45979.629493171298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45979.629493171298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45979.629493171298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45979.629493171298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45979.629493171298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45979.629493171298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45979.629493171298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45979.629493171298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45979.629493171298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45979.629493171298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45979.629493171298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45979.629493171298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45979.629493171298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45979.629493171298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45979.629493171298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45979.629493171298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45979.629493171298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45979.629493171298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45979.629493171298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45979.629493171298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45979.629493171298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45979.629493171298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45979.629493171298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45979.629493171298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45979.629493171298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45979.629493171298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45979.629493171298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45979.629493171298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45979.629493171298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45979.629493171298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45979.629493171298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45979.629493171298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45979.629493171298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45979.629493171298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45979.629493171298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45979.629493171298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45979.629493171298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45979.629493171298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45979.629493171298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45979.629493171298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45979.629493171298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45979.629493171298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45979.629493171298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45979.629493171298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45979.629493171298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45979.629493171298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45979.629493171298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45979.629493171298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45979.629493171298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45979.629493171298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45979.629493171298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45979.629493171298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45979.629493171298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45979.629493171298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45979.629493171298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45979.629493171298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45979.629493171298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45979.629493171298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45979.629493171298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45979.629493171298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45979.629493171298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45979.629493171298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45979.629493171298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45979.629493171298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45979.629493171298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45979.629493171298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45979.629493171298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45979.629493171298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45979.629493171298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45979.629493171298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45979.629493171298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45979.629493171298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45979.629493171298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45979.629493171298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45979.629493171298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45979.629493171298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45979.629493171298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45979.629493171298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45979.629493171298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45979.629493171298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45979.629493171298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45979.629493171298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45979.629493171298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45979.629493171298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45979.629493171298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45979.629493171298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45979.629493171298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45979.629493171298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45979.629493171298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45979.629493171298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45979.629493171298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45979.629493171298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45979.629493171298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45979.629493171298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45979.629493171298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45979.629493171298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45979.629493171298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45979.629493171298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45979.629493171298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45979.629493171298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45979.629493171298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45979.629493171298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45979.629493171298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45979.629493171298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45979.629493171298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45979.629493171298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45979.629493171298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45979.629493171298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45979.629493171298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45979.629493171298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45979.629493171298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45979.629493171298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45979.629493171298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45979.629493171298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45979.629493171298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45979.629493171298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45979.629493171298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45979.629493171298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45979.629493171298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45979.629493171298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45979.629493171298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45979.629493171298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45979.629493171298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45979.629493171298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45979.629493171298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45979.629493171298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45979.629493171298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45979.629493171298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45979.629493171298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45979.629493171298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45979.629493171298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45979.629493171298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45979.629493171298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45979.629493171298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45979.629493171298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45979.629493171298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45979.629493171298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45979.629493171298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45979.629493171298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45979.629493171298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45979.629493171298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45979.629493171298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45979.629493171298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45979.629493171298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45979.629493171298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45979.629493171298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45979.629493171298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45979.629493171298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45979.629493171298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45979.629493171298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45979.629493171298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45979.629493171298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45979.629493171298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45979.629493171298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45979.629493171298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45979.629493171298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45979.629493171298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45979.629493171298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45979.629493171298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45979.629493171298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45979.629493171298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45979.629493171298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45979.629493171298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45979.629493171298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45979.629493171298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45979.629493171298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45979.629493171298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45979.629493171298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45979.629493171298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45979.629493171298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45979.629493171298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45979.629493171298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45979.629493171298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45979.629493171298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45979.629493171298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45979.629493171298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45979.629493171298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45979.629493171298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45979.629493171298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45979.629493171298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45979.629493171298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45979.629493171298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45979.629493171298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45979.629493171298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45979.629493171298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45979.629493171298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45979.629493171298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45979.629493171298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45979.629493171298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45979.629493171298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45979.629493171298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45979.629493171298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45979.629493171298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45979.629493171298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45979.629493171298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45979.629493171298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45979.629493171298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45979.629493171298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45979.629493171298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45979.629493171298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45979.629493171298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45979.629493171298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45979.629493171298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45979.629493171298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45979.629493171298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45979.629493171298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45979.629493171298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45979.629493171298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45979.629493171298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45979.629493171298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45979.629493171298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45979.629493171298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45979.629493171298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45979.629493171298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45979.629493171298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45979.629493171298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45979.629493171298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45979.629493171298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45979.629493171298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45979.629493171298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45979.629493171298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45979.629493171298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45979.629493171298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45979.629493171298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45979.629493171298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45979.629493171298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45979.629493171298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45979.629493171298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45979.629493171298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45979.629493171298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45979.629493171298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45979.629493171298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45979.629493171298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45979.629493171298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45979.629493171298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45979.629493171298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45979.629493171298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45979.629493171298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45979.629493171298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45979.629493171298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45979.629493171298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45979.629493171298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45979.629493171298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45979.629493171298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45979.629493171298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45979.629493171298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45979.629493171298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45979.629493171298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45979.629493171298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45979.629493171298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45979.629493171298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45979.629493171298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45979.629493171298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45979.629493171298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45979.629493171298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45979.629493171298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45979.629493171298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45979.629493171298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45979.629493171298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45979.629493171298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45979.629493171298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45979.629493171298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45979.629493171298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45979.629493171298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45979.629493171298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45979.629493171298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45979.629493171298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45979.629493171298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45979.629493171298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45979.629493171298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45979.629493171298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45979.629493171298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45979.629493171298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45979.629493171298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45979.629493171298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45979.629493171298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45979.629493171298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45979.629493171298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45979.629493171298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45979.629493171298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45979.629493171298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45979.629493171298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45979.629493171298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45979.629493171298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45979.629493171298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45979.629493171298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45979.629493171298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45979.629493171298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45979.629493171298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45979.629493171298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45979.629493171298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45979.629493171298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45979.629493171298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45979.629493171298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45979.629493171298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45979.629493171298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45979.629493171298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45979.629493171298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45979.629493171298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45979.629493171298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45979.629493171298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45979.629493171298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45979.629493171298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45979.629493171298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45979.629493171298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45979.629493171298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45979.629493171298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45979.629493171298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45979.629493171298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45979.629493171298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45979.629493171298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45979.629493171298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45979.629493171298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45979.629493171298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45979.629493171298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45979.629493171298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45979.629493171298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45979.629493171298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45979.629493171298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45979.629493171298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45979.629493171298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45979.629493171298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45979.629493171298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45979.629493171298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45979.629493171298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45979.629493171298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45979.629493171298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45979.629493171298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45979.629493171298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45979.629493171298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45979.629493171298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45979.629493171298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45979.629493171298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45979.629493171298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45979.629493171298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45979.629493171298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45979.629493171298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45979.629493171298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45979.629493171298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45979.629493171298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45979.629493171298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45979.629493171298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45979.629493171298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45979.629493171298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45979.629493171298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45979.629493171298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45979.629493171298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45979.629493171298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45979.629493171298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45979.629493171298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45979.629493171298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45979.629493171298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45979.629493171298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45979.629493171298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45979.629493171298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45979.629493171298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45979.629493171298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45979.629493171298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45979.629493171298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45979.629493171298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45979.629493171298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45979.629493171298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45979.629493171298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45979.629493171298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45979.629493171298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45979.629493171298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45979.629493171298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45979.629493171298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45979.629493171298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45979.629493171298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45979.629493171298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45979.629493171298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45979.629493171298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45979.629493171298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45979.629493171298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45979.629493171298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45979.629493171298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45979.629493171298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45979.629493171298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45979.629493171298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45979.629493171298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45979.629493171298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45979.629493171298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45979.629493171298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45979.629493171298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45979.629493171298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45979.629493171298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45979.629493171298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45979.629493171298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45979.629493171298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45979.629493171298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45979.629493171298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45979.629493171298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45979.629493171298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45979.629493171298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45979.629493171298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45979.629493171298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45979.629493171298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45979.629493171298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45979.629493171298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45979.629493171298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45979.629493171298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45979.629493171298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45979.629493171298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45979.629493171298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45979.629493171298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45979.629493171298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45979.629493171298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45979.629493171298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45979.629493171298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45979.629493171298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45979.629493171298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45979.629493171298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45979.629493171298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45979.629493171298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45979.629493171298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45979.629493171298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45979.629493171298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45979.629493171298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45979.629493171298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45979.629493171298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45979.629493171298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45979.629493171298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45979.629493171298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45979.629493171298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45979.629493171298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45979.629493171298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45979.629493171298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45979.629493171298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45979.629493171298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45979.629493171298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45979.629493171298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45979.629493171298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45979.629493171298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45979.629493171298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45979.629493171298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45979.629493171298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45979.629493171298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45979.629493171298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45979.629493171298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45979.629493171298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45979.629493171298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45979.629493171298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45979.629493171298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45979.629493171298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45979.629493171298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45979.629493171298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45979.629493171298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45979.629493171298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45979.629493171298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45979.629493171298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45979.629493171298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45979.629493171298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45979.629493171298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45979.629493171298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45979.629493171298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45979.629493171298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45979.629493171298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45979.629493171298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45979.629493171298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45979.629493171298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45979.629493171298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45979.629493171298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45979.629493171298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45979.629493171298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45979.629493171298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45979.629493171298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45979.629493171298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45979.629493171298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45979.629493171298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45979.629493171298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45979.629493171298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45979.629493171298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45979.629493171298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45979.629493171298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45979.629493171298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45979.629493171298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45979.629493171298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45979.629493171298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45979.629493171298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45979.629493171298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45979.629493171298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45979.629493171298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45979.629493171298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45979.629493171298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45979.629493171298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45979.629493171298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45979.629493171298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45979.629493171298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45979.629493171298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45979.629493171298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45979.629493171298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45979.629493171298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45979.629493171298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45979.629493171298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45979.629493171298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45979.629493171298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45979.629493171298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45979.629493171298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45979.629493171298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45979.629493171298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45979.629493171298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45979.629493171298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45979.629493171298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45979.629493171298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45979.629493171298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45979.629493171298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45979.629493171298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45979.629493171298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45979.629493171298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45979.629493171298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45979.629493171298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45979.629493171298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45979.629493171298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45979.629493171298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276.14877557870204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36063</v>
      </c>
      <c r="E3" s="94" t="s">
        <v>39021</v>
      </c>
      <c r="F3" s="95"/>
      <c r="G3" s="96">
        <f ca="1">IFERROR(NOW()-F3,"")</f>
        <v>45979.629493171298</v>
      </c>
      <c r="H3" s="95">
        <v>45979.585555555554</v>
      </c>
      <c r="I3" s="113" t="str">
        <f>IFERROR(VLOOKUP(D3,DB!A:F,6,0),"")</f>
        <v>SCECO</v>
      </c>
      <c r="J3" s="113" t="str">
        <f>IFERROR(VLOOKUP(D3,DB!A:G,7,0),"")</f>
        <v>No BB Shifted</v>
      </c>
      <c r="K3" s="97" t="s">
        <v>39116</v>
      </c>
      <c r="L3" s="91" t="str">
        <f>IFERROR(VLOOKUP(D3,DB!A:I,9,0),"")</f>
        <v>Latis</v>
      </c>
    </row>
    <row r="4" spans="1:16" ht="15" customHeight="1">
      <c r="A4" s="113"/>
      <c r="B4" s="113" t="str">
        <f>IFERROR(VLOOKUP(D4,DB!A:K,11,0),"")</f>
        <v/>
      </c>
      <c r="C4" s="93"/>
      <c r="D4" s="91"/>
      <c r="E4" s="94"/>
      <c r="F4" s="95"/>
      <c r="G4" s="96">
        <f ca="1">IFERROR(NOW()-F4,"")</f>
        <v>45979.629493171298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45979.629493171298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45979.629493171298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45979.629493171298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45979.629493171298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45979.629493171298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45979.629493171298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45979.629493171298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45979.629493171298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45979.629493171298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45979.629493171298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45979.629493171298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45979.629493171298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45979.629493171298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45979.629493171298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45979.629493171298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45979.629493171298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45979.629493171298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45979.629493171298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45979.629493171298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45979.629493171298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45979.629493171298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45979.629493171298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45979.629493171298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45979.629493171298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45979.629493171298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45979.629493171298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45979.629493171298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45979.629493171298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45979.629493171298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45979.629493171298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45979.629493171298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45979.629493171298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45979.629493171298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45979.629493171298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45979.629493171298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45979.629493171298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45979.629493171298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45979.629493171298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45979.629493171298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45979.629493171298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45979.629493171298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45979.629493171298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45979.629493171298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45979.629493171298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45979.629493171298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45979.629493171298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45979.629493171298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45979.629493171298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45979.629493171298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45979.629493171298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45979.629493171298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45979.629493171298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45979.629493171298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45979.629493171298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45979.629493171298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45979.629493171298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45979.629493171298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45979.629493171298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45979.629493171298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45979.629493171298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45979.629493171298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45979.629493171298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45979.629493171298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45979.629493171298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45979.629493171298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45979.629493171298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45979.629493171298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45979.629493171298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45979.629493171298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45979.629493171298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45979.629493171298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45979.629493171298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45979.629493171298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45979.629493171298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45979.629493171298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45979.629493171298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45979.629493171298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45979.629493171298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45979.629493171298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45979.629493171298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45979.629493171298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45979.629493171298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45979.629493171298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45979.629493171298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45979.629493171298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45979.629493171298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45979.629493171298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45979.629493171298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45979.629493171298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45979.629493171298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45979.629493171298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45979.629493171298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45979.629493171298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45979.629493171298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45979.629493171298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45979.629493171298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45979.629493171298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45979.629493171298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45979.629493171298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45979.629493171298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45979.629493171298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45979.629493171298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45979.629493171298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45979.629493171298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45979.629493171298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45979.629493171298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45979.629493171298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45979.629493171298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45979.629493171298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45979.629493171298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45979.629493171298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45979.629493171298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45979.629493171298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45979.629493171298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45979.629493171298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45979.629493171298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45979.629493171298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45979.629493171298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45979.629493171298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45979.629493171298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45979.629493171298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45979.629493171298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45979.629493171298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45979.629493171298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45979.629493171298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45979.629493171298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45979.629493171298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45979.629493171298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45979.629493171298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45979.629493171298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45979.629493171298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45979.629493171298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45979.629493171298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45979.629493171298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45979.629493171298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45979.629493171298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45979.629493171298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45979.629493171298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45979.629493171298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45979.629493171298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45979.629493171298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45979.629493171298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45979.629493171298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45979.629493171298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45979.629493171298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45979.629493171298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45979.629493171298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45979.629493171298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45979.629493171298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45979.629493171298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45979.629493171298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45979.629493171298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45979.629493171298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45979.629493171298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45979.629493171298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45979.629493171298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45979.629493171298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45979.629493171298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45979.629493171298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45979.629493171298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45979.629493171298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45979.629493171298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45979.629493171298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45979.629493171298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45979.629493171298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45979.629493171298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45979.629493171298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45979.629493171298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45979.629493171298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45979.629493171298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45979.629493171298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45979.629493171298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45979.629493171298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45979.629493171298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45979.629493171298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45979.629493171298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45979.629493171298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45979.629493171298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45979.629493171298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45979.629493171298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45979.629493171298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45979.629493171298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45979.629493171298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45979.629493171298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45979.629493171298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45979.629493171298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45979.629493171298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45979.629493171298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45979.629493171298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45979.629493171298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45979.629493171298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45979.629493171298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45979.629493171298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45979.629493171298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45979.629493171298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45979.629493171298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45979.629493171298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45979.629493171298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45979.629493171298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45979.629493171298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45979.629493171298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45979.629493171298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45979.629493171298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45979.629493171298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45979.629493171298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45979.629493171298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45979.629493171298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45979.629493171298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45979.629493171298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45979.629493171298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45979.629493171298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45979.629493171298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45979.629493171298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45979.629493171298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45979.629493171298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45979.629493171298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45979.629493171298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45979.629493171298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45979.629493171298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45979.629493171298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45979.629493171298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45979.629493171298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45979.629493171298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45979.629493171298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45979.629493171298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45979.629493171298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45979.629493171298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45979.629493171298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45979.629493171298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45979.629493171298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45979.629493171298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45979.629493171298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45979.629493171298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45979.629493171298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45979.629493171298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45979.629493171298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45979.629493171298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45979.629493171298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45979.629493171298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45979.629493171298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45979.629493171298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45979.629493171298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45979.629493171298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45979.629493171298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45979.629493171298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45979.629493171298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45979.629493171298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45979.629493171298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45979.629493171298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45979.629493171298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45979.629493171298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45979.629493171298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45979.629493171298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45979.629493171298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45979.629493171298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45979.629493171298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45979.629493171298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45979.629493171298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45979.629493171298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45979.629493171298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45979.629493171298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45979.629493171298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45979.629493171298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45979.629493171298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45979.629493171298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45979.629493171298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45979.629493171298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45979.629493171298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45979.629493171298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45979.629493171298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45979.629493171298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45979.629493171298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45979.629493171298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45979.629493171298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45979.629493171298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45979.629493171298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45979.629493171298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45979.629493171298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45979.629493171298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45979.629493171298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45979.629493171298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45979.629493171298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45979.629493171298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45979.629493171298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45979.629493171298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45979.629493171298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45979.629493171298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45979.629493171298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45979.629493171298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45979.629493171298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45979.629493171298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45979.629493171298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45979.629493171298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45979.629493171298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45979.629493171298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45979.629493171298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45979.629493171298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45979.629493171298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45979.629493171298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45979.629493171298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45979.629493171298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45979.629493171298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45979.629493171298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45979.629493171298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45979.629493171298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45979.629493171298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45979.629493171298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45979.629493171298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45979.629493171298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45979.629493171298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45979.629493171298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45979.629493171298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45979.629493171298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45979.629493171298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45979.629493171298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45979.629493171298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45979.629493171298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45979.629493171298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45979.629493171298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45979.629493171298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45979.629493171298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45979.629493171298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45979.629493171298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45979.629493171298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45979.629493171298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45979.629493171298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45979.629493171298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45979.629493171298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45979.629493171298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45979.629493171298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45979.629493171298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45979.629493171298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45979.629493171298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45979.629493171298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45979.629493171298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45979.629493171298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45979.629493171298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45979.629493171298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45979.629493171298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45979.629493171298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45979.629493171298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45979.629493171298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45979.629493171298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45979.629493171298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45979.629493171298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45979.629493171298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45979.629493171298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45979.629493171298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45979.629493171298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45979.629493171298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45979.629493171298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45979.629493171298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45979.629493171298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45979.629493171298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45979.629493171298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45979.629493171298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45979.629493171298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45979.629493171298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45979.629493171298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45979.629493171298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45979.629493171298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45979.629493171298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45979.629493171298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45979.629493171298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45979.629493171298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45979.629493171298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45979.629493171298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45979.629493171298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45979.629493171298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45979.629493171298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45979.629493171298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45979.629493171298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45979.629493171298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45979.629493171298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45979.629493171298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45979.629493171298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45979.629493171298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45979.629493171298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45979.629493171298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45979.629493171298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45979.629493171298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45979.629493171298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45979.629493171298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45979.629493171298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45979.629493171298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45979.629493171298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45979.629493171298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45979.629493171298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45979.629493171298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45979.629493171298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45979.629493171298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45979.629493171298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45979.629493171298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45979.629493171298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45979.629493171298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45979.629493171298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45979.629493171298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45979.629493171298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45979.629493171298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45979.629493171298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45979.629493171298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45979.629493171298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45979.629493171298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45979.629493171298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45979.629493171298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45979.629493171298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45979.629493171298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45979.629493171298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45979.629493171298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45979.629493171298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45979.629493171298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45979.629493171298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45979.629493171298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45979.629493171298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45979.629493171298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45979.629493171298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45979.629493171298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45979.629493171298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45979.629493171298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45979.629493171298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45979.629493171298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45979.629493171298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45979.629493171298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45979.629493171298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45979.629493171298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45979.629493171298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45979.629493171298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45979.629493171298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45979.629493171298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45979.629493171298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45979.629493171298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45979.629493171298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45979.629493171298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45979.629493171298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45979.629493171298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45979.629493171298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45979.629493171298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45979.629493171298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45979.629493171298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45979.629493171298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45979.629493171298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45979.629493171298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45979.629493171298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45979.629493171298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45979.629493171298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45979.629493171298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45979.629493171298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45979.629493171298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45979.629493171298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45979.629493171298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45979.629493171298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45979.629493171298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45979.629493171298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45979.629493171298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45979.629493171298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45979.629493171298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45979.629493171298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45979.629493171298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45979.629493171298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45979.629493171298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45979.629493171298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45979.629493171298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45979.629493171298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45979.629493171298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45979.629493171298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45979.629493171298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45979.629493171298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45979.629493171298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45979.629493171298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45979.629493171298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45979.629493171298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45979.629493171298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45979.629493171298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45979.629493171298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45979.629493171298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45979.629493171298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45979.629493171298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45979.629493171298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45979.629493171298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45979.629493171298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45979.629493171298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45979.629493171298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45979.629493171298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45979.629493171298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45979.629493171298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45979.629493171298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45979.629493171298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45979.629493171298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45979.629493171298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45979.629493171298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45979.629493171298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45979.629493171298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45979.629493171298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45979.629493171298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45979.629493171298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45979.629493171298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45979.629493171298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45979.629493171298</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87.797432986109925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53.4406158564816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30.968382060185832</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2.1146899305604165</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c r="E6" s="109"/>
      <c r="F6" s="109"/>
      <c r="G6" s="111">
        <f ca="1">IFERROR(NOW()-F6,"")</f>
        <v>45979.629493171298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45979.629493171298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45979.629493171298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45979.629493171298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45979.629493171298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45979.629493171298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45979.629493171298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45979.629493171298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45979.629493171298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45979.629493171298</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45979.629493171298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45979.629493171298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45979.629493171298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45979.629493171298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45979.629493171298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45979.629493171298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45979.629493171298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45979.629493171298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45979.629493171298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45979.629493171298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45979.629493171298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45979.629493171298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45979.629493171298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45979.629493171298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45979.629493171298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45979.629493171298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45979.629493171298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45979.629493171298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45979.629493171298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45979.629493171298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45979.629493171298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45979.629493171298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45979.629493171298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45979.629493171298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45979.629493171298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45979.629493171298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45979.629493171298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45979.629493171298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45979.629493171298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45979.629493171298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45979.629493171298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45979.629493171298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45979.629493171298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45979.629493171298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45979.629493171298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45979.629493171298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45979.629493171298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45979.629493171298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45979.629493171298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45979.629493171298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45979.629493171298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45979.629493171298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45979.629493171298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45979.629493171298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45979.629493171298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45979.629493171298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45979.629493171298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45979.629493171298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45979.629493171298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45979.629493171298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45979.629493171298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45979.629493171298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45979.629493171298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45979.629493171298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45979.629493171298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45979.629493171298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45979.629493171298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45979.629493171298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45979.629493171298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45979.629493171298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45979.629493171298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45979.629493171298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45979.629493171298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45979.629493171298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45979.629493171298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45979.629493171298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45979.629493171298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45979.629493171298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45979.629493171298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45979.629493171298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45979.629493171298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45979.629493171298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45979.629493171298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45979.629493171298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45979.629493171298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45979.629493171298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45979.629493171298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45979.629493171298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45979.629493171298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45979.629493171298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45979.629493171298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45979.629493171298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45979.629493171298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45979.629493171298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45979.629493171298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45979.629493171298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45979.629493171298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45979.629493171298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45979.629493171298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45979.629493171298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45979.629493171298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45979.629493171298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45979.629493171298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45979.629493171298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45979.629493171298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45979.629493171298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45979.629493171298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45979.629493171298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45979.629493171298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45979.629493171298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45979.629493171298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45979.629493171298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45979.629493171298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45979.629493171298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45979.629493171298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45979.629493171298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45979.629493171298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45979.629493171298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45979.629493171298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45979.629493171298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45979.629493171298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45979.629493171298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45979.629493171298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45979.629493171298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45979.629493171298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45979.629493171298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45979.629493171298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45979.629493171298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45979.629493171298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45979.629493171298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45979.629493171298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45979.629493171298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45979.629493171298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45979.629493171298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45979.629493171298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45979.629493171298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45979.629493171298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45979.629493171298</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45979.629493171298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45979.629493171298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45979.629493171298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45979.629493171298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45979.629493171298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45979.629493171298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45979.629493171298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45979.629493171298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45979.629493171298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45979.629493171298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45979.629493171298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45979.629493171298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45979.629493171298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45979.629493171298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45979.629493171298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45979.629493171298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45979.629493171298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45979.629493171298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45979.629493171298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45979.629493171298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45979.629493171298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45979.629493171298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45979.629493171298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45979.629493171298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45979.629493171298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45979.629493171298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45979.629493171298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45979.629493171298</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45979.629493171298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45979.629493171298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45979.629493171298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45979.629493171298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45979.629493171298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45979.629493171298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45979.629493171298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45979.629493171298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45979.629493171298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45979.629493171298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45979.629493171298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45979.629493171298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45979.629493171298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45979.629493171298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45979.629493171298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45979.629493171298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45979.629493171298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45979.629493171298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45979.629493171298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45979.629493171298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45979.629493171298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45979.629493171298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45979.629493171298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45979.629493171298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45979.629493171298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45979.629493171298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45979.629493171298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45979.629493171298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45979.629493171298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45979.629493171298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45979.629493171298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45979.629493171298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45979.629493171298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45979.629493171298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45979.629493171298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45979.629493171298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45979.629493171298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45979.629493171298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45979.629493171298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45979.629493171298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45979.629493171298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45979.629493171298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45979.629493171298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45979.629493171298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45979.629493171298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45979.629493171298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45979.629493171298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45979.629493171298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45979.629493171298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45979.629493171298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45979.629493171298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45979.629493171298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45979.629493171298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45979.629493171298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45979.629493171298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45979.629493171298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45979.629493171298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45979.629493171298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45979.629493171298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45979.629493171298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45979.629493171298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45979.629493171298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45979.629493171298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45979.629493171298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45979.629493171298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45979.629493171298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45979.629493171298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45979.629493171298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45979.629493171298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45979.629493171298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45979.629493171298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45979.629493171298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45979.629493171298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45979.629493171298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45979.629493171298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45979.629493171298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45979.629493171298</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